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12528" firstSheet="15" activeTab="23"/>
  </bookViews>
  <sheets>
    <sheet name="Blanko" sheetId="1" r:id="rId1"/>
    <sheet name="Ayer's Chair" sheetId="2" r:id="rId2"/>
    <sheet name="Bianca NG" sheetId="3" r:id="rId3"/>
    <sheet name="Burkies Wye" sheetId="4" r:id="rId4"/>
    <sheet name="California Farm Supply" sheetId="5" r:id="rId5"/>
    <sheet name="Dolly's Dairy" sheetId="6" r:id="rId6"/>
    <sheet name="Eagles Pass" sheetId="7" r:id="rId7"/>
    <sheet name="Guess Jct." sheetId="8" r:id="rId8"/>
    <sheet name="Joevalley" sheetId="9" r:id="rId9"/>
    <sheet name="Harrrysville" sheetId="10" r:id="rId10"/>
    <sheet name="Heywood Springs" sheetId="11" r:id="rId11"/>
    <sheet name="Lars' Mine" sheetId="12" r:id="rId12"/>
    <sheet name="McGRAW - JT&amp;EC" sheetId="13" r:id="rId13"/>
    <sheet name="Nico's Creek" sheetId="14" r:id="rId14"/>
    <sheet name="Ogallalah" sheetId="15" r:id="rId15"/>
    <sheet name="Parlin NG" sheetId="16" r:id="rId16"/>
    <sheet name="Pinewood" sheetId="17" r:id="rId17"/>
    <sheet name="Saguaro Junction" sheetId="18" r:id="rId18"/>
    <sheet name="Salina" sheetId="19" r:id="rId19"/>
    <sheet name="Santa Teny" sheetId="20" r:id="rId20"/>
    <sheet name="Silver Creek" sheetId="21" r:id="rId21"/>
    <sheet name="Springfield" sheetId="22" r:id="rId22"/>
    <sheet name="Wilmers Print" sheetId="23" r:id="rId23"/>
    <sheet name="Wilikers" sheetId="24" r:id="rId24"/>
  </sheets>
  <externalReferences>
    <externalReference r:id="rId27"/>
    <externalReference r:id="rId28"/>
  </externalReferences>
  <definedNames>
    <definedName name="carorder1" localSheetId="17">'[2]waybilldata'!$A$10</definedName>
    <definedName name="carorder1">#REF!</definedName>
    <definedName name="carorder10" localSheetId="17">'[2]waybilldata'!$A$13</definedName>
    <definedName name="carorder10">#REF!</definedName>
    <definedName name="carorder11" localSheetId="17">'[2]waybilldata'!$B$13</definedName>
    <definedName name="carorder11">#REF!</definedName>
    <definedName name="carorder12" localSheetId="17">'[2]waybilldata'!$C$13</definedName>
    <definedName name="carorder12">#REF!</definedName>
    <definedName name="carorder2" localSheetId="17">'[2]waybilldata'!$B$10</definedName>
    <definedName name="carorder2">#REF!</definedName>
    <definedName name="carorder3" localSheetId="17">'[2]waybilldata'!$C$10</definedName>
    <definedName name="carorder3">#REF!</definedName>
    <definedName name="carorder4" localSheetId="17">'[2]waybilldata'!$A$11</definedName>
    <definedName name="carorder4">#REF!</definedName>
    <definedName name="carorder5" localSheetId="17">'[2]waybilldata'!$B$11</definedName>
    <definedName name="carorder5">#REF!</definedName>
    <definedName name="carorder6" localSheetId="17">'[2]waybilldata'!$C$11</definedName>
    <definedName name="carorder6">#REF!</definedName>
    <definedName name="carorder7" localSheetId="17">'[2]waybilldata'!$A$12</definedName>
    <definedName name="carorder7">#REF!</definedName>
    <definedName name="carorder8" localSheetId="17">'[2]waybilldata'!$B$12</definedName>
    <definedName name="carorder8">#REF!</definedName>
    <definedName name="carorder9" localSheetId="17">'[2]waybilldata'!$C$12</definedName>
    <definedName name="carorder9">#REF!</definedName>
    <definedName name="dr" localSheetId="13">#REF!</definedName>
    <definedName name="dr">#REF!</definedName>
    <definedName name="dr_13">#REF!</definedName>
    <definedName name="_xlnm.Print_Area" localSheetId="3">'Burkies Wye'!$A$5:$T$39</definedName>
    <definedName name="_xlnm.Print_Area" localSheetId="6">'Eagles Pass'!$A$1:$S$18</definedName>
    <definedName name="_xlnm.Print_Area" localSheetId="7">'Guess Jct.'!$A$1:$T$22</definedName>
    <definedName name="_xlnm.Print_Area" localSheetId="10">'Heywood Springs'!$A$1:$T$29</definedName>
    <definedName name="_xlnm.Print_Area" localSheetId="12">'McGRAW - JT&amp;EC'!$A$1:$T$22</definedName>
    <definedName name="_xlnm.Print_Area" localSheetId="23">'Wilikers'!$A$1:$S$15</definedName>
    <definedName name="Excel_BuiltIn_Print_Area_16">#REF!</definedName>
    <definedName name="Frachtsatz1" localSheetId="17">'[2]waybilldata'!$A$4</definedName>
    <definedName name="Frachtsatz1">#REF!</definedName>
    <definedName name="Frachtsatz10" localSheetId="17">'[2]waybilldata'!$A$7</definedName>
    <definedName name="Frachtsatz10">#REF!</definedName>
    <definedName name="Frachtsatz11" localSheetId="17">'[2]waybilldata'!$B$7</definedName>
    <definedName name="Frachtsatz11">#REF!</definedName>
    <definedName name="Frachtsatz12" localSheetId="17">'[2]waybilldata'!$C$7</definedName>
    <definedName name="Frachtsatz12">#REF!</definedName>
    <definedName name="Frachtsatz2" localSheetId="17">'[2]waybilldata'!$B$4</definedName>
    <definedName name="Frachtsatz2">#REF!</definedName>
    <definedName name="Frachtsatz3" localSheetId="17">'[2]waybilldata'!$C$4</definedName>
    <definedName name="Frachtsatz3">#REF!</definedName>
    <definedName name="Frachtsatz4" localSheetId="17">'[2]waybilldata'!$A$5</definedName>
    <definedName name="Frachtsatz4">#REF!</definedName>
    <definedName name="Frachtsatz5" localSheetId="17">'[2]waybilldata'!$B$5</definedName>
    <definedName name="Frachtsatz5">#REF!</definedName>
    <definedName name="Frachtsatz6" localSheetId="17">'[2]waybilldata'!$C$5</definedName>
    <definedName name="Frachtsatz6">#REF!</definedName>
    <definedName name="Frachtsatz7" localSheetId="17">'[2]waybilldata'!$A$6</definedName>
    <definedName name="Frachtsatz7">#REF!</definedName>
    <definedName name="Frachtsatz8" localSheetId="17">'[2]waybilldata'!$B$6</definedName>
    <definedName name="Frachtsatz8">#REF!</definedName>
    <definedName name="Frachtsatz9" localSheetId="17">'[2]waybilldata'!$C$6</definedName>
    <definedName name="Frachtsatz9">#REF!</definedName>
    <definedName name="HTML_CodePage" hidden="1">1252</definedName>
    <definedName name="HTML_Control" localSheetId="2" hidden="1">{"'WT Jul2000'!$A$1:$AB$28","'WT Jul2000'!$Q$2:$Q$6","'WT Jul2000'!$B$2:$AA$26"}</definedName>
    <definedName name="HTML_Control" localSheetId="0" hidden="1">{"'WT Jul2000'!$A$1:$AB$28","'WT Jul2000'!$Q$2:$Q$6","'WT Jul2000'!$B$2:$AA$26"}</definedName>
    <definedName name="HTML_Control" localSheetId="3" hidden="1">{"'WT Jul2000'!$A$1:$AB$28","'WT Jul2000'!$Q$2:$Q$6","'WT Jul2000'!$B$2:$AA$26"}</definedName>
    <definedName name="HTML_Control" localSheetId="5" hidden="1">{"'WT Jul2000'!$A$1:$AB$28","'WT Jul2000'!$Q$2:$Q$6","'WT Jul2000'!$B$2:$AA$26"}</definedName>
    <definedName name="HTML_Control" localSheetId="7" hidden="1">{"'WT Jul2000'!$A$1:$AB$28","'WT Jul2000'!$Q$2:$Q$6","'WT Jul2000'!$B$2:$AA$26"}</definedName>
    <definedName name="HTML_Control" localSheetId="9" hidden="1">{"'WT Jul2000'!$A$1:$AB$28","'WT Jul2000'!$Q$2:$Q$6","'WT Jul2000'!$B$2:$AA$26"}</definedName>
    <definedName name="HTML_Control" localSheetId="8" hidden="1">{"'WT Jul2000'!$A$1:$AB$28","'WT Jul2000'!$Q$2:$Q$6","'WT Jul2000'!$B$2:$AA$26"}</definedName>
    <definedName name="HTML_Control" localSheetId="11" hidden="1">{"'WT Jul2000'!$A$1:$AB$28","'WT Jul2000'!$Q$2:$Q$6","'WT Jul2000'!$B$2:$AA$26"}</definedName>
    <definedName name="HTML_Control" localSheetId="12" hidden="1">{"'WT Jul2000'!$A$1:$AB$28","'WT Jul2000'!$Q$2:$Q$6","'WT Jul2000'!$B$2:$AA$26"}</definedName>
    <definedName name="HTML_Control" localSheetId="13" hidden="1">{"'WT Jul2000'!$A$1:$AB$28","'WT Jul2000'!$Q$2:$Q$6","'WT Jul2000'!$B$2:$AA$26"}</definedName>
    <definedName name="HTML_Control" localSheetId="14" hidden="1">{"'WT Jul2000'!$A$1:$AB$28","'WT Jul2000'!$Q$2:$Q$6","'WT Jul2000'!$B$2:$AA$26"}</definedName>
    <definedName name="HTML_Control" localSheetId="16" hidden="1">{"'WT Jul2000'!$A$1:$AB$28","'WT Jul2000'!$Q$2:$Q$6","'WT Jul2000'!$B$2:$AA$26"}</definedName>
    <definedName name="HTML_Control" localSheetId="18" hidden="1">{"'WT Jul2000'!$A$1:$AB$28","'WT Jul2000'!$Q$2:$Q$6","'WT Jul2000'!$B$2:$AA$26"}</definedName>
    <definedName name="HTML_Control" localSheetId="20" hidden="1">{"'WT Jul2000'!$A$1:$AB$28","'WT Jul2000'!$Q$2:$Q$6","'WT Jul2000'!$B$2:$AA$26"}</definedName>
    <definedName name="HTML_Control" localSheetId="23" hidden="1">{"'WT Jul2000'!$A$1:$AB$28","'WT Jul2000'!$Q$2:$Q$6","'WT Jul2000'!$B$2:$AA$26"}</definedName>
    <definedName name="HTML_Control" hidden="1">{"'WT Jul2000'!$A$1:$AB$28","'WT Jul2000'!$Q$2:$Q$6","'WT Jul2000'!$B$2:$AA$26"}</definedName>
    <definedName name="HTML_Description" hidden="1">""</definedName>
    <definedName name="HTML_Email" hidden="1">""</definedName>
    <definedName name="HTML_Header" hidden="1">"WT Jul2000"</definedName>
    <definedName name="HTML_LastUpdate" hidden="1">"17.07.00"</definedName>
    <definedName name="HTML_LineAfter" hidden="1">FALSE</definedName>
    <definedName name="HTML_LineBefore" hidden="1">FALSE</definedName>
    <definedName name="HTML_Name" hidden="1">"Dudler"</definedName>
    <definedName name="HTML_OBDlg2" hidden="1">TRUE</definedName>
    <definedName name="HTML_OBDlg4" hidden="1">TRUE</definedName>
    <definedName name="HTML_OS" hidden="1">0</definedName>
    <definedName name="HTML_PathFile" hidden="1">"C:\BahnFamilieSchuleHomepages\Homepages\Dudler\timetable.htm"</definedName>
    <definedName name="HTML_Title" hidden="1">"Time-Table"</definedName>
    <definedName name="scc" localSheetId="2" hidden="1">{"'WT Jul2000'!$A$1:$AB$28","'WT Jul2000'!$Q$2:$Q$6","'WT Jul2000'!$B$2:$AA$26"}</definedName>
    <definedName name="scc" localSheetId="11" hidden="1">{"'WT Jul2000'!$A$1:$AB$28","'WT Jul2000'!$Q$2:$Q$6","'WT Jul2000'!$B$2:$AA$26"}</definedName>
    <definedName name="scc" localSheetId="12" hidden="1">{"'WT Jul2000'!$A$1:$AB$28","'WT Jul2000'!$Q$2:$Q$6","'WT Jul2000'!$B$2:$AA$26"}</definedName>
    <definedName name="scc" localSheetId="14" hidden="1">{"'WT Jul2000'!$A$1:$AB$28","'WT Jul2000'!$Q$2:$Q$6","'WT Jul2000'!$B$2:$AA$26"}</definedName>
    <definedName name="scc" localSheetId="18" hidden="1">{"'WT Jul2000'!$A$1:$AB$28","'WT Jul2000'!$Q$2:$Q$6","'WT Jul2000'!$B$2:$AA$26"}</definedName>
    <definedName name="scc" localSheetId="20" hidden="1">{"'WT Jul2000'!$A$1:$AB$28","'WT Jul2000'!$Q$2:$Q$6","'WT Jul2000'!$B$2:$AA$26"}</definedName>
    <definedName name="scc" hidden="1">{"'WT Jul2000'!$A$1:$AB$28","'WT Jul2000'!$Q$2:$Q$6","'WT Jul2000'!$B$2:$AA$26"}</definedName>
    <definedName name="wbcar1">#REF!</definedName>
    <definedName name="wbcar2">#REF!</definedName>
    <definedName name="wbcar3">#REF!</definedName>
    <definedName name="wbd1">#REF!</definedName>
    <definedName name="wbd2">#REF!</definedName>
    <definedName name="wbd3">#REF!</definedName>
  </definedNames>
  <calcPr fullCalcOnLoad="1"/>
</workbook>
</file>

<file path=xl/sharedStrings.xml><?xml version="1.0" encoding="utf-8"?>
<sst xmlns="http://schemas.openxmlformats.org/spreadsheetml/2006/main" count="1836" uniqueCount="376">
  <si>
    <t>Heywood Springs</t>
  </si>
  <si>
    <t>Teamtrack 2 (loading ramp)</t>
  </si>
  <si>
    <t>Team track 1 (overhead crane)</t>
  </si>
  <si>
    <t>Station</t>
  </si>
  <si>
    <t>Siding</t>
  </si>
  <si>
    <t>Wahlup Meat</t>
  </si>
  <si>
    <t>Magnum Oil</t>
  </si>
  <si>
    <t>(+ local switcher )</t>
  </si>
  <si>
    <t>Track</t>
  </si>
  <si>
    <t>in</t>
  </si>
  <si>
    <t>AAR</t>
  </si>
  <si>
    <t>out</t>
  </si>
  <si>
    <t>Mo</t>
  </si>
  <si>
    <t>Tu</t>
  </si>
  <si>
    <t>We</t>
  </si>
  <si>
    <t>Th</t>
  </si>
  <si>
    <t>Fr</t>
  </si>
  <si>
    <t>Sa</t>
  </si>
  <si>
    <t>Su</t>
  </si>
  <si>
    <t>Diesel fuel</t>
  </si>
  <si>
    <t>TM</t>
  </si>
  <si>
    <t>MTY</t>
  </si>
  <si>
    <t>Gasoline</t>
  </si>
  <si>
    <t>Oildrums</t>
  </si>
  <si>
    <t>XM</t>
  </si>
  <si>
    <t>Oildrums (empty)</t>
  </si>
  <si>
    <t>Live Stock (Pigs)</t>
  </si>
  <si>
    <t>SM</t>
  </si>
  <si>
    <t>Live Stock (Cows)</t>
  </si>
  <si>
    <t>RA</t>
  </si>
  <si>
    <t>RM</t>
  </si>
  <si>
    <t>Team Track 1 (crane)</t>
  </si>
  <si>
    <t>timber</t>
  </si>
  <si>
    <t>GM</t>
  </si>
  <si>
    <t>Steel girders</t>
  </si>
  <si>
    <t>FM</t>
  </si>
  <si>
    <t>Generators etc.</t>
  </si>
  <si>
    <t>Tyres</t>
  </si>
  <si>
    <t>Team Track 2 (ramp)</t>
  </si>
  <si>
    <t>cars</t>
  </si>
  <si>
    <t>XA</t>
  </si>
  <si>
    <t>Agricultural Machines</t>
  </si>
  <si>
    <t>total</t>
  </si>
  <si>
    <t>Ayer's Chair</t>
  </si>
  <si>
    <t>2 cars</t>
  </si>
  <si>
    <t>Main</t>
  </si>
  <si>
    <t>Furniture</t>
  </si>
  <si>
    <t>Lumber</t>
  </si>
  <si>
    <t>FM/XM</t>
  </si>
  <si>
    <t>Screws</t>
  </si>
  <si>
    <t>Tools</t>
  </si>
  <si>
    <r>
      <t>length</t>
    </r>
    <r>
      <rPr>
        <sz val="10"/>
        <rFont val="Arial"/>
        <family val="2"/>
      </rPr>
      <t xml:space="preserve"> (50 ft. Equivalents)</t>
    </r>
  </si>
  <si>
    <t>RP</t>
  </si>
  <si>
    <t>Milk</t>
  </si>
  <si>
    <t>TO</t>
  </si>
  <si>
    <t>Flour</t>
  </si>
  <si>
    <t>LOG</t>
  </si>
  <si>
    <r>
      <t xml:space="preserve">Wilikers </t>
    </r>
    <r>
      <rPr>
        <sz val="16"/>
        <rFont val="Verdana"/>
        <family val="2"/>
      </rPr>
      <t>(Wi)</t>
    </r>
  </si>
  <si>
    <t>Wilikers</t>
  </si>
  <si>
    <t>Tuckahoe</t>
  </si>
  <si>
    <t>AAR Type</t>
  </si>
  <si>
    <t>Gerard J. Wilikers</t>
  </si>
  <si>
    <t>Schrauben</t>
  </si>
  <si>
    <t>3 cars</t>
  </si>
  <si>
    <t>Maschinenteile</t>
  </si>
  <si>
    <t>Halbzeuge</t>
  </si>
  <si>
    <t>Maschinen</t>
  </si>
  <si>
    <t>Tuckahoe Valley</t>
  </si>
  <si>
    <t>sacked Feed</t>
  </si>
  <si>
    <t>Oil</t>
  </si>
  <si>
    <t>Fruits</t>
  </si>
  <si>
    <t>Wine</t>
  </si>
  <si>
    <t>Obstleitern</t>
  </si>
  <si>
    <t>cars max:</t>
  </si>
  <si>
    <t>Harrysville</t>
  </si>
  <si>
    <t>BJ Mooney &amp; Co</t>
  </si>
  <si>
    <t xml:space="preserve">Clyde &amp; Dale's </t>
  </si>
  <si>
    <t>Jacksons Mill</t>
  </si>
  <si>
    <t>Barrel Factory</t>
  </si>
  <si>
    <t>Harrysville New Gravel Cy</t>
  </si>
  <si>
    <t>In</t>
  </si>
  <si>
    <t>Out</t>
  </si>
  <si>
    <t>So</t>
  </si>
  <si>
    <t>Clyde &amp; Dale's Barrel</t>
  </si>
  <si>
    <t>Empty</t>
  </si>
  <si>
    <t xml:space="preserve">in </t>
  </si>
  <si>
    <t>mty</t>
  </si>
  <si>
    <t>Parts</t>
  </si>
  <si>
    <t>Harrysville New Gravel</t>
  </si>
  <si>
    <t>HM</t>
  </si>
  <si>
    <t>Grain</t>
  </si>
  <si>
    <t>Ramp</t>
  </si>
  <si>
    <t>Stock yard</t>
  </si>
  <si>
    <t>siding</t>
  </si>
  <si>
    <t>LO</t>
  </si>
  <si>
    <t>Coal</t>
  </si>
  <si>
    <t>Fertilizer</t>
  </si>
  <si>
    <t>Lumber </t>
  </si>
  <si>
    <t>Gravel </t>
  </si>
  <si>
    <t>FB</t>
  </si>
  <si>
    <t xml:space="preserve">Pulpwood </t>
  </si>
  <si>
    <t>S</t>
  </si>
  <si>
    <t>Cattle</t>
  </si>
  <si>
    <t>Fuel oil</t>
  </si>
  <si>
    <t>GB</t>
  </si>
  <si>
    <t>Scrap</t>
  </si>
  <si>
    <t>1 car</t>
  </si>
  <si>
    <t>Team Track</t>
  </si>
  <si>
    <t>Fruit</t>
  </si>
  <si>
    <t>Dolly's Dairy</t>
  </si>
  <si>
    <t>Cream</t>
  </si>
  <si>
    <t>Guess Jct.</t>
  </si>
  <si>
    <t>Grain Elevator</t>
  </si>
  <si>
    <t>Car dealer</t>
  </si>
  <si>
    <t>Joevalley</t>
  </si>
  <si>
    <t>Southwest Produce Comp.</t>
  </si>
  <si>
    <t>Joevalley Feed &amp; Seed</t>
  </si>
  <si>
    <t>Interchange</t>
  </si>
  <si>
    <t>Team track</t>
  </si>
  <si>
    <t>Machinery</t>
  </si>
  <si>
    <t>all</t>
  </si>
  <si>
    <t xml:space="preserve">Team Track ( side ramp ) </t>
  </si>
  <si>
    <t>Flour Mill</t>
  </si>
  <si>
    <t>Gen. Goods</t>
  </si>
  <si>
    <t>BM/RT</t>
  </si>
  <si>
    <t>California Farm Supply</t>
  </si>
  <si>
    <t>Back track</t>
  </si>
  <si>
    <t>House track</t>
  </si>
  <si>
    <t xml:space="preserve">Heavy Mach. </t>
  </si>
  <si>
    <t>( Back Track )</t>
  </si>
  <si>
    <r>
      <t xml:space="preserve">Eagle Pass </t>
    </r>
    <r>
      <rPr>
        <sz val="12"/>
        <rFont val="Verdana"/>
        <family val="2"/>
      </rPr>
      <t>(EP)</t>
    </r>
  </si>
  <si>
    <t>Springfield &amp; Springfield Harbour</t>
  </si>
  <si>
    <t>Ice house</t>
  </si>
  <si>
    <t xml:space="preserve">   max 1 car</t>
  </si>
  <si>
    <t xml:space="preserve">         max 3 cars</t>
  </si>
  <si>
    <t xml:space="preserve">   max 2 cars</t>
  </si>
  <si>
    <t>4 Stockyard</t>
  </si>
  <si>
    <t>5  Mc Ewan</t>
  </si>
  <si>
    <t xml:space="preserve">   3  Wilson Ltd</t>
  </si>
  <si>
    <t>7  Agricult.supplies</t>
  </si>
  <si>
    <t>1  Backs Beer</t>
  </si>
  <si>
    <t>2  Pier</t>
  </si>
  <si>
    <t>6  Mc Ewan</t>
  </si>
  <si>
    <t>Burley</t>
  </si>
  <si>
    <t>Empty    1)</t>
  </si>
  <si>
    <t>Hop</t>
  </si>
  <si>
    <t>Bottles(empty)</t>
  </si>
  <si>
    <t>Beer</t>
  </si>
  <si>
    <t>Logs</t>
  </si>
  <si>
    <t>Planks   2)</t>
  </si>
  <si>
    <t>Fish</t>
  </si>
  <si>
    <t>Fuel</t>
  </si>
  <si>
    <t>Planks    2)</t>
  </si>
  <si>
    <t>Machine parts</t>
  </si>
  <si>
    <t>Emballage</t>
  </si>
  <si>
    <t>Planks</t>
  </si>
  <si>
    <t>Mousetraps</t>
  </si>
  <si>
    <t>Wire coils</t>
  </si>
  <si>
    <t>Bird cages</t>
  </si>
  <si>
    <t>Empty   1)</t>
  </si>
  <si>
    <t>Fish hooks</t>
  </si>
  <si>
    <t>Seed potatoes</t>
  </si>
  <si>
    <t>Agicult.machines</t>
  </si>
  <si>
    <t>Wheat</t>
  </si>
  <si>
    <t>In start position:</t>
  </si>
  <si>
    <t>Box car</t>
  </si>
  <si>
    <t>Hopper</t>
  </si>
  <si>
    <t>Covered hopper</t>
  </si>
  <si>
    <t>Backs beer</t>
  </si>
  <si>
    <t xml:space="preserve">Wilson Ltd        </t>
  </si>
  <si>
    <t>Mid Iowa Grain</t>
  </si>
  <si>
    <t>Agricultural supplies</t>
  </si>
  <si>
    <t>Mc Ewan Mach.</t>
  </si>
  <si>
    <t>Pier</t>
  </si>
  <si>
    <t xml:space="preserve">Stock yard          </t>
  </si>
  <si>
    <t xml:space="preserve"> in</t>
  </si>
  <si>
    <t>Springfield</t>
  </si>
  <si>
    <t>Ayer's chair</t>
  </si>
  <si>
    <t>Burkie Wye</t>
  </si>
  <si>
    <t>Eagle Pass</t>
  </si>
  <si>
    <t>Modulname</t>
  </si>
  <si>
    <t>Stationsname</t>
  </si>
  <si>
    <t>Industrie 1</t>
  </si>
  <si>
    <t>Industrie 2</t>
  </si>
  <si>
    <t>T</t>
  </si>
  <si>
    <t>Warehouse</t>
  </si>
  <si>
    <t xml:space="preserve">Interchange  </t>
  </si>
  <si>
    <t>Grain elevator</t>
  </si>
  <si>
    <t>Nico's Creek</t>
  </si>
  <si>
    <t>Lumber yard</t>
  </si>
  <si>
    <t>Farmers Coop</t>
  </si>
  <si>
    <t>Schnittholz</t>
  </si>
  <si>
    <t>Sperrholz</t>
  </si>
  <si>
    <t>Dünge- u Futtermittel</t>
  </si>
  <si>
    <t>Kohle</t>
  </si>
  <si>
    <t>Dieselöl</t>
  </si>
  <si>
    <t>ramp 1 car</t>
  </si>
  <si>
    <t>Spot (capacity)</t>
  </si>
  <si>
    <t>spot (capacity)</t>
  </si>
  <si>
    <t>door 1</t>
  </si>
  <si>
    <t>door 2</t>
  </si>
  <si>
    <t xml:space="preserve">Track     </t>
  </si>
  <si>
    <t>6 cars</t>
  </si>
  <si>
    <t xml:space="preserve">Track  </t>
  </si>
  <si>
    <t xml:space="preserve">Feed &amp; Seed </t>
  </si>
  <si>
    <t>Produce Comp.</t>
  </si>
  <si>
    <t xml:space="preserve">Team track </t>
  </si>
  <si>
    <t>4 cars</t>
  </si>
  <si>
    <t xml:space="preserve">Mc EwanMach. </t>
  </si>
  <si>
    <t xml:space="preserve">Track   </t>
  </si>
  <si>
    <t xml:space="preserve">Track </t>
  </si>
  <si>
    <t>General Store</t>
  </si>
  <si>
    <t>General Cargo</t>
  </si>
  <si>
    <t>RS</t>
  </si>
  <si>
    <t>Wilmers Print &amp; Paper</t>
  </si>
  <si>
    <t>Oiltank</t>
  </si>
  <si>
    <t>House track 101</t>
  </si>
  <si>
    <t>Druckmaschinen (Kiste)</t>
  </si>
  <si>
    <t>House track 110</t>
  </si>
  <si>
    <t>Newspapers</t>
  </si>
  <si>
    <t>Magazins</t>
  </si>
  <si>
    <t>Paper</t>
  </si>
  <si>
    <t>Books</t>
  </si>
  <si>
    <t>Schmierfett</t>
  </si>
  <si>
    <t xml:space="preserve">                 track</t>
  </si>
  <si>
    <t>track 111</t>
  </si>
  <si>
    <t xml:space="preserve">             track 110</t>
  </si>
  <si>
    <t xml:space="preserve">Spot </t>
  </si>
  <si>
    <t>Druckfarben Printer´s ink</t>
  </si>
  <si>
    <t>Oiltank track 111</t>
  </si>
  <si>
    <t>Pinewood</t>
  </si>
  <si>
    <t>pulpwood Loading</t>
  </si>
  <si>
    <t>Pulpwood Loading</t>
  </si>
  <si>
    <t>Pulpwood</t>
  </si>
  <si>
    <t>Gen. Merchandise</t>
  </si>
  <si>
    <t>Stand: 14.09.2009</t>
  </si>
  <si>
    <t>62 GB</t>
  </si>
  <si>
    <t>Binders</t>
  </si>
  <si>
    <t>50 XM</t>
  </si>
  <si>
    <t>Spare Parts</t>
  </si>
  <si>
    <t>Panels</t>
  </si>
  <si>
    <t>40 XM</t>
  </si>
  <si>
    <t>Machine Parts</t>
  </si>
  <si>
    <t>Nails &amp; Scews</t>
  </si>
  <si>
    <t>Steel Plates</t>
  </si>
  <si>
    <t>Lumber Parts</t>
  </si>
  <si>
    <t>Steelrings</t>
  </si>
  <si>
    <t>Grain Sacks</t>
  </si>
  <si>
    <t>Tool Parts</t>
  </si>
  <si>
    <t>Animal Feet</t>
  </si>
  <si>
    <t>Vegetables</t>
  </si>
  <si>
    <t>Drinks &amp; Beer</t>
  </si>
  <si>
    <t>Foots</t>
  </si>
  <si>
    <t>Foods</t>
  </si>
  <si>
    <t>Household Apl.</t>
  </si>
  <si>
    <t>Paper / Newspaper</t>
  </si>
  <si>
    <t>Steel Rings</t>
  </si>
  <si>
    <t>Pipelines</t>
  </si>
  <si>
    <t>40 HM</t>
  </si>
  <si>
    <t>Ballast</t>
  </si>
  <si>
    <t>50 HT</t>
  </si>
  <si>
    <t>40 HT</t>
  </si>
  <si>
    <t>mty  12 Ore Cars</t>
  </si>
  <si>
    <t>Cement</t>
  </si>
  <si>
    <t>50 LOC</t>
  </si>
  <si>
    <t>Gleisplan  erstellen mithilfe Format - Zellen - Rahmen</t>
  </si>
  <si>
    <t>Silver Creek</t>
  </si>
  <si>
    <t>Silver Mine</t>
  </si>
  <si>
    <t>Team</t>
  </si>
  <si>
    <t>Stock</t>
  </si>
  <si>
    <t>Depot</t>
  </si>
  <si>
    <r>
      <t xml:space="preserve">Silver Creek  </t>
    </r>
    <r>
      <rPr>
        <b/>
        <sz val="14"/>
        <color indexed="10"/>
        <rFont val="Arial"/>
        <family val="2"/>
      </rPr>
      <t>narrow gauge</t>
    </r>
  </si>
  <si>
    <t>chute</t>
  </si>
  <si>
    <t>door</t>
  </si>
  <si>
    <t>Building mat</t>
  </si>
  <si>
    <t>ore</t>
  </si>
  <si>
    <t>sheep</t>
  </si>
  <si>
    <t>DS</t>
  </si>
  <si>
    <t>Gen. Merch.</t>
  </si>
  <si>
    <t>Team track / stock</t>
  </si>
  <si>
    <t>5 cars</t>
  </si>
  <si>
    <t>Mine</t>
  </si>
  <si>
    <t xml:space="preserve">Station  </t>
  </si>
  <si>
    <t>Stockyard</t>
  </si>
  <si>
    <t>Loading ramp</t>
  </si>
  <si>
    <t>stockyard</t>
  </si>
  <si>
    <t>main</t>
  </si>
  <si>
    <t>loading ramp</t>
  </si>
  <si>
    <t>Mining</t>
  </si>
  <si>
    <t>Gen. Merch</t>
  </si>
  <si>
    <t>supply</t>
  </si>
  <si>
    <t>Parlin</t>
  </si>
  <si>
    <r>
      <t xml:space="preserve">Parlin </t>
    </r>
    <r>
      <rPr>
        <b/>
        <sz val="14"/>
        <color indexed="10"/>
        <rFont val="Arial"/>
        <family val="2"/>
      </rPr>
      <t>narrow gauge</t>
    </r>
  </si>
  <si>
    <t>McGRAW - JT&amp;EC</t>
  </si>
  <si>
    <t>JT &amp; EC</t>
  </si>
  <si>
    <t>spare parts</t>
  </si>
  <si>
    <t>tractor</t>
  </si>
  <si>
    <t>earthmover</t>
  </si>
  <si>
    <t>McGRAW</t>
  </si>
  <si>
    <t>FC</t>
  </si>
  <si>
    <t>Santa Teny</t>
  </si>
  <si>
    <t xml:space="preserve">length 50 ft. </t>
  </si>
  <si>
    <t>Schuppen</t>
  </si>
  <si>
    <t>Ogallalah</t>
  </si>
  <si>
    <t>Mill</t>
  </si>
  <si>
    <t>Bianca</t>
  </si>
  <si>
    <t>Eng facility</t>
  </si>
  <si>
    <t>ramp</t>
  </si>
  <si>
    <t>mine</t>
  </si>
  <si>
    <t>Midnight Oil</t>
  </si>
  <si>
    <t>warehouse</t>
  </si>
  <si>
    <t>stock yard</t>
  </si>
  <si>
    <t>oil</t>
  </si>
  <si>
    <t>Mining supply</t>
  </si>
  <si>
    <t>Feed</t>
  </si>
  <si>
    <t>Sheep</t>
  </si>
  <si>
    <t>2+1</t>
  </si>
  <si>
    <t>ore in sacks</t>
  </si>
  <si>
    <t>Lars' Mine</t>
  </si>
  <si>
    <t>team track</t>
  </si>
  <si>
    <t>Food</t>
  </si>
  <si>
    <t>Salina</t>
  </si>
  <si>
    <t xml:space="preserve">siding </t>
  </si>
  <si>
    <t>580'</t>
  </si>
  <si>
    <t>Turntable</t>
  </si>
  <si>
    <t>Coal, Oil</t>
  </si>
  <si>
    <t>Lumberyard</t>
  </si>
  <si>
    <t>Water</t>
  </si>
  <si>
    <t>56'</t>
  </si>
  <si>
    <t>spot 1</t>
  </si>
  <si>
    <t>spot 2</t>
  </si>
  <si>
    <t>spot 1 (2cars)</t>
  </si>
  <si>
    <t>spot 2 (2cars)</t>
  </si>
  <si>
    <t>Branch</t>
  </si>
  <si>
    <t>Polycom</t>
  </si>
  <si>
    <t>West</t>
  </si>
  <si>
    <t>Main</t>
  </si>
  <si>
    <t>East</t>
  </si>
  <si>
    <t>Siding</t>
  </si>
  <si>
    <t>Hot Hall</t>
  </si>
  <si>
    <t>Shed track</t>
  </si>
  <si>
    <t>Pocket</t>
  </si>
  <si>
    <t>Hammer Coating</t>
  </si>
  <si>
    <t>Spot</t>
  </si>
  <si>
    <t>Hammer</t>
  </si>
  <si>
    <t>Hot Hall</t>
  </si>
  <si>
    <t>to be coated</t>
  </si>
  <si>
    <t>coated</t>
  </si>
  <si>
    <t>Coating</t>
  </si>
  <si>
    <t>(1 car)</t>
  </si>
  <si>
    <t>coated</t>
  </si>
  <si>
    <t>NASA In</t>
  </si>
  <si>
    <t>NASA Out</t>
  </si>
  <si>
    <t>MoD Equipm't</t>
  </si>
  <si>
    <t>MoD Ready</t>
  </si>
  <si>
    <t xml:space="preserve">Shed Track </t>
  </si>
  <si>
    <t>Chemicals</t>
  </si>
  <si>
    <t>TO</t>
  </si>
  <si>
    <t>(2 cars)</t>
  </si>
  <si>
    <t>Supplies</t>
  </si>
  <si>
    <t>LO</t>
  </si>
  <si>
    <t>Supplies</t>
  </si>
  <si>
    <t>Polycom</t>
  </si>
  <si>
    <t>(3 cars)</t>
  </si>
  <si>
    <t>Granulates</t>
  </si>
  <si>
    <t>Pellets</t>
  </si>
  <si>
    <t>Pocket (team)</t>
  </si>
  <si>
    <t>(1 car)</t>
  </si>
  <si>
    <t>ALL</t>
  </si>
  <si>
    <t>Saguaro Jct.</t>
  </si>
  <si>
    <t>Saguaro Junction</t>
  </si>
  <si>
    <t>2 chutes</t>
  </si>
  <si>
    <t>trash</t>
  </si>
  <si>
    <t>ore , gold</t>
  </si>
  <si>
    <t>Burkline furniture</t>
  </si>
  <si>
    <t>hay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</si>
</sst>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B2dd/\ mmm"/>
    <numFmt numFmtId="186" formatCode="B2mmm\ yy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"/>
    <numFmt numFmtId="196" formatCode="0.000"/>
    <numFmt numFmtId="197" formatCode="h:mm"/>
    <numFmt numFmtId="198" formatCode="&quot;€&quot;#,##0_);\(&quot;€&quot;#,##0\)"/>
    <numFmt numFmtId="199" formatCode="&quot;€&quot;#,##0_);[Red]\(&quot;€&quot;#,##0\)"/>
    <numFmt numFmtId="200" formatCode="&quot;€&quot;#,##0.00_);\(&quot;€&quot;#,##0.00\)"/>
    <numFmt numFmtId="201" formatCode="&quot;€&quot;#,##0.00_);[Red]\(&quot;€&quot;#,##0.00\)"/>
    <numFmt numFmtId="202" formatCode="_(&quot;€&quot;* #,##0_);_(&quot;€&quot;* \(#,##0\);_(&quot;€&quot;* &quot;-&quot;_);_(@_)"/>
    <numFmt numFmtId="203" formatCode="_(&quot;€&quot;* #,##0.00_);_(&quot;€&quot;* \(#,##0.00\);_(&quot;€&quot;* &quot;-&quot;??_);_(@_)"/>
    <numFmt numFmtId="204" formatCode="[$-407]dddd\,\ d\.\ mmmm\ yyyy"/>
    <numFmt numFmtId="205" formatCode="[$-407]d/\ mmm/\ yy;@"/>
    <numFmt numFmtId="206" formatCode="[$-F800]dddd\,\ mmmm\ dd\,\ yyyy"/>
    <numFmt numFmtId="207" formatCode="d/m/yy;@"/>
    <numFmt numFmtId="208" formatCode="&quot;€&quot;\ #,##0_);\(&quot;€&quot;\ #,##0\)"/>
    <numFmt numFmtId="209" formatCode="&quot;€&quot;\ #,##0_);[Red]\(&quot;€&quot;\ #,##0\)"/>
    <numFmt numFmtId="210" formatCode="&quot;€&quot;\ #,##0.00_);\(&quot;€&quot;\ #,##0.00\)"/>
    <numFmt numFmtId="211" formatCode="&quot;€&quot;\ #,##0.00_);[Red]\(&quot;€&quot;\ #,##0.00\)"/>
    <numFmt numFmtId="212" formatCode="_(&quot;€&quot;\ * #,##0_);_(&quot;€&quot;\ * \(#,##0\);_(&quot;€&quot;\ * &quot;-&quot;_);_(@_)"/>
    <numFmt numFmtId="213" formatCode="_(&quot;€&quot;\ * #,##0.00_);_(&quot;€&quot;\ * \(#,##0.00\);_(&quot;€&quot;\ * &quot;-&quot;??_);_(@_)"/>
    <numFmt numFmtId="214" formatCode="&quot;€&quot;\ #,##0;&quot;€&quot;\ \-#,##0"/>
    <numFmt numFmtId="215" formatCode="&quot;€&quot;\ #,##0;[Red]&quot;€&quot;\ \-#,##0"/>
    <numFmt numFmtId="216" formatCode="&quot;€&quot;\ #,##0.00;&quot;€&quot;\ \-#,##0.00"/>
    <numFmt numFmtId="217" formatCode="&quot;€&quot;\ #,##0.00;[Red]&quot;€&quot;\ \-#,##0.00"/>
    <numFmt numFmtId="218" formatCode="_ &quot;€&quot;\ * #,##0_ ;_ &quot;€&quot;\ * \-#,##0_ ;_ &quot;€&quot;\ * &quot;-&quot;_ ;_ @_ "/>
    <numFmt numFmtId="219" formatCode="_ * #,##0_ ;_ * \-#,##0_ ;_ * &quot;-&quot;_ ;_ @_ "/>
    <numFmt numFmtId="220" formatCode="_ &quot;€&quot;\ * #,##0.00_ ;_ &quot;€&quot;\ * \-#,##0.00_ ;_ &quot;€&quot;\ * &quot;-&quot;??_ ;_ @_ "/>
    <numFmt numFmtId="221" formatCode="_ * #,##0.00_ ;_ * \-#,##0.00_ ;_ * &quot;-&quot;??_ ;_ @_ 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Verdana"/>
      <family val="0"/>
    </font>
    <font>
      <sz val="16"/>
      <name val="Verdana"/>
      <family val="2"/>
    </font>
    <font>
      <b/>
      <sz val="16"/>
      <name val="Verdana"/>
      <family val="2"/>
    </font>
    <font>
      <sz val="10"/>
      <color indexed="57"/>
      <name val="Verdana"/>
      <family val="0"/>
    </font>
    <font>
      <sz val="10"/>
      <color indexed="10"/>
      <name val="Verdana"/>
      <family val="0"/>
    </font>
    <font>
      <sz val="10"/>
      <color indexed="57"/>
      <name val="Arial"/>
      <family val="2"/>
    </font>
    <font>
      <b/>
      <sz val="10"/>
      <color indexed="10"/>
      <name val="Verdana"/>
      <family val="0"/>
    </font>
    <font>
      <b/>
      <sz val="10"/>
      <name val="Verdana"/>
      <family val="2"/>
    </font>
    <font>
      <sz val="16"/>
      <name val="Arial"/>
      <family val="2"/>
    </font>
    <font>
      <sz val="6"/>
      <name val="Arial"/>
      <family val="0"/>
    </font>
    <font>
      <b/>
      <sz val="10"/>
      <color indexed="21"/>
      <name val="Arial"/>
      <family val="2"/>
    </font>
    <font>
      <sz val="8"/>
      <name val="Verdana"/>
      <family val="0"/>
    </font>
    <font>
      <sz val="12"/>
      <name val="Verdana"/>
      <family val="2"/>
    </font>
    <font>
      <sz val="12"/>
      <color indexed="57"/>
      <name val="Verdana"/>
      <family val="0"/>
    </font>
    <font>
      <sz val="12"/>
      <color indexed="10"/>
      <name val="Verdana"/>
      <family val="0"/>
    </font>
    <font>
      <sz val="12"/>
      <name val="Arial"/>
      <family val="0"/>
    </font>
    <font>
      <b/>
      <sz val="12"/>
      <name val="Verdana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b/>
      <sz val="12"/>
      <color indexed="10"/>
      <name val="Verdana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Verdana"/>
      <family val="2"/>
    </font>
    <font>
      <b/>
      <sz val="10"/>
      <color indexed="53"/>
      <name val="Verdana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sz val="11"/>
      <name val="Times New Roman"/>
      <family val="0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 diagonalDown="1">
      <left>
        <color indexed="63"/>
      </left>
      <right>
        <color indexed="63"/>
      </right>
      <top style="thick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 style="thin"/>
    </border>
    <border diagonalUp="1">
      <left>
        <color indexed="63"/>
      </left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 diagonalDown="1">
      <left>
        <color indexed="63"/>
      </left>
      <right>
        <color indexed="63"/>
      </right>
      <top style="thin"/>
      <bottom style="thick"/>
      <diagonal style="thin"/>
    </border>
    <border>
      <left>
        <color indexed="63"/>
      </left>
      <right>
        <color indexed="63"/>
      </right>
      <top style="thick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>
        <color indexed="63"/>
      </left>
      <right>
        <color indexed="63"/>
      </right>
      <top style="thin"/>
      <bottom style="thick"/>
      <diagonal style="thin"/>
    </border>
    <border diagonalDown="1">
      <left>
        <color indexed="63"/>
      </left>
      <right>
        <color indexed="63"/>
      </right>
      <top style="thick"/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thick"/>
      <diagonal style="medium"/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thin"/>
      <right style="thin"/>
      <top style="thin"/>
      <bottom style="medium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ck"/>
      <bottom>
        <color indexed="63"/>
      </bottom>
      <diagonal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 diagonalDown="1">
      <left>
        <color indexed="63"/>
      </left>
      <right>
        <color indexed="63"/>
      </right>
      <top>
        <color indexed="63"/>
      </top>
      <bottom style="thick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ck"/>
      <bottom>
        <color indexed="63"/>
      </bottom>
      <diagonal style="thick"/>
    </border>
    <border>
      <left>
        <color indexed="63"/>
      </left>
      <right>
        <color indexed="63"/>
      </right>
      <top style="thick"/>
      <bottom style="thick"/>
    </border>
    <border diagonalUp="1">
      <left>
        <color indexed="63"/>
      </left>
      <right>
        <color indexed="63"/>
      </right>
      <top style="thick"/>
      <bottom>
        <color indexed="63"/>
      </bottom>
      <diagonal style="thick"/>
    </border>
    <border diagonalDown="1">
      <left>
        <color indexed="63"/>
      </left>
      <right>
        <color indexed="63"/>
      </right>
      <top>
        <color indexed="63"/>
      </top>
      <bottom style="thin"/>
      <diagonal style="thick"/>
    </border>
    <border diagonalUp="1">
      <left>
        <color indexed="63"/>
      </left>
      <right>
        <color indexed="63"/>
      </right>
      <top>
        <color indexed="63"/>
      </top>
      <bottom style="thin"/>
      <diagonal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thick"/>
    </border>
    <border>
      <left>
        <color indexed="63"/>
      </left>
      <right>
        <color indexed="63"/>
      </right>
      <top style="thick"/>
      <bottom style="medium"/>
    </border>
    <border diagonalUp="1">
      <left>
        <color indexed="63"/>
      </left>
      <right>
        <color indexed="63"/>
      </right>
      <top style="thick"/>
      <bottom style="medium"/>
      <diagonal style="medium"/>
    </border>
    <border diagonalUp="1">
      <left>
        <color indexed="63"/>
      </left>
      <right>
        <color indexed="63"/>
      </right>
      <top style="thick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0" borderId="2" applyNumberFormat="0" applyAlignment="0" applyProtection="0"/>
    <xf numFmtId="0" fontId="40" fillId="20" borderId="2" applyNumberFormat="0" applyAlignment="0" applyProtection="0"/>
    <xf numFmtId="0" fontId="1" fillId="0" borderId="0" applyNumberFormat="0" applyFill="0" applyBorder="0" applyAlignment="0" applyProtection="0"/>
    <xf numFmtId="0" fontId="53" fillId="21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7" borderId="2" applyNumberFormat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7" borderId="2" applyNumberForma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6" fillId="3" borderId="0" applyNumberFormat="0" applyBorder="0" applyAlignment="0" applyProtection="0"/>
    <xf numFmtId="9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9" fillId="20" borderId="1" applyNumberFormat="0" applyAlignment="0" applyProtection="0"/>
    <xf numFmtId="0" fontId="4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3" applyNumberFormat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90" applyFont="1">
      <alignment/>
      <protection/>
    </xf>
    <xf numFmtId="0" fontId="12" fillId="0" borderId="0" xfId="90" applyFont="1" applyBorder="1">
      <alignment/>
      <protection/>
    </xf>
    <xf numFmtId="0" fontId="12" fillId="0" borderId="0" xfId="90" applyFont="1" applyBorder="1" applyAlignment="1">
      <alignment horizontal="left"/>
      <protection/>
    </xf>
    <xf numFmtId="0" fontId="15" fillId="0" borderId="0" xfId="90" applyFont="1" applyBorder="1">
      <alignment/>
      <protection/>
    </xf>
    <xf numFmtId="0" fontId="16" fillId="0" borderId="0" xfId="90" applyFont="1" applyBorder="1">
      <alignment/>
      <protection/>
    </xf>
    <xf numFmtId="0" fontId="15" fillId="0" borderId="0" xfId="90" applyFont="1">
      <alignment/>
      <protection/>
    </xf>
    <xf numFmtId="0" fontId="16" fillId="0" borderId="0" xfId="90" applyFont="1">
      <alignment/>
      <protection/>
    </xf>
    <xf numFmtId="0" fontId="12" fillId="0" borderId="0" xfId="90" applyFont="1">
      <alignment/>
      <protection/>
    </xf>
    <xf numFmtId="0" fontId="15" fillId="0" borderId="11" xfId="90" applyFont="1" applyBorder="1">
      <alignment/>
      <protection/>
    </xf>
    <xf numFmtId="0" fontId="16" fillId="0" borderId="11" xfId="90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0" xfId="90" applyFont="1" applyAlignment="1">
      <alignment horizontal="left"/>
      <protection/>
    </xf>
    <xf numFmtId="1" fontId="0" fillId="0" borderId="0" xfId="90" applyNumberFormat="1" applyFont="1" applyBorder="1" applyAlignment="1">
      <alignment horizontal="right"/>
      <protection/>
    </xf>
    <xf numFmtId="1" fontId="12" fillId="0" borderId="0" xfId="90" applyNumberFormat="1" applyFont="1" applyAlignment="1">
      <alignment horizontal="right"/>
      <protection/>
    </xf>
    <xf numFmtId="0" fontId="0" fillId="0" borderId="21" xfId="90" applyFont="1" applyBorder="1" applyAlignment="1">
      <alignment horizontal="center"/>
      <protection/>
    </xf>
    <xf numFmtId="0" fontId="0" fillId="0" borderId="21" xfId="90" applyFont="1" applyBorder="1" applyAlignment="1">
      <alignment horizontal="left"/>
      <protection/>
    </xf>
    <xf numFmtId="0" fontId="0" fillId="0" borderId="22" xfId="90" applyFont="1" applyBorder="1" applyAlignment="1">
      <alignment/>
      <protection/>
    </xf>
    <xf numFmtId="0" fontId="17" fillId="0" borderId="23" xfId="90" applyFont="1" applyBorder="1" applyAlignment="1">
      <alignment horizontal="center"/>
      <protection/>
    </xf>
    <xf numFmtId="0" fontId="11" fillId="0" borderId="37" xfId="90" applyFont="1" applyBorder="1" applyAlignment="1">
      <alignment horizontal="center"/>
      <protection/>
    </xf>
    <xf numFmtId="0" fontId="0" fillId="0" borderId="27" xfId="90" applyFont="1" applyBorder="1" applyAlignment="1">
      <alignment/>
      <protection/>
    </xf>
    <xf numFmtId="0" fontId="0" fillId="0" borderId="29" xfId="90" applyFont="1" applyBorder="1" applyAlignment="1">
      <alignment/>
      <protection/>
    </xf>
    <xf numFmtId="0" fontId="17" fillId="0" borderId="28" xfId="90" applyFont="1" applyBorder="1" applyAlignment="1">
      <alignment horizontal="center"/>
      <protection/>
    </xf>
    <xf numFmtId="0" fontId="11" fillId="0" borderId="40" xfId="90" applyFont="1" applyBorder="1" applyAlignment="1">
      <alignment horizontal="center"/>
      <protection/>
    </xf>
    <xf numFmtId="0" fontId="12" fillId="0" borderId="29" xfId="90" applyFont="1" applyBorder="1">
      <alignment/>
      <protection/>
    </xf>
    <xf numFmtId="0" fontId="0" fillId="0" borderId="46" xfId="90" applyFont="1" applyBorder="1" applyAlignment="1">
      <alignment/>
      <protection/>
    </xf>
    <xf numFmtId="0" fontId="12" fillId="0" borderId="47" xfId="90" applyFont="1" applyBorder="1">
      <alignment/>
      <protection/>
    </xf>
    <xf numFmtId="0" fontId="17" fillId="0" borderId="48" xfId="90" applyFont="1" applyBorder="1" applyAlignment="1">
      <alignment horizontal="center"/>
      <protection/>
    </xf>
    <xf numFmtId="0" fontId="11" fillId="0" borderId="49" xfId="90" applyFont="1" applyBorder="1" applyAlignment="1">
      <alignment horizontal="center"/>
      <protection/>
    </xf>
    <xf numFmtId="0" fontId="12" fillId="0" borderId="22" xfId="90" applyFont="1" applyBorder="1">
      <alignment/>
      <protection/>
    </xf>
    <xf numFmtId="0" fontId="11" fillId="0" borderId="28" xfId="90" applyFont="1" applyBorder="1" applyAlignment="1">
      <alignment horizontal="center"/>
      <protection/>
    </xf>
    <xf numFmtId="0" fontId="12" fillId="0" borderId="27" xfId="90" applyFont="1" applyBorder="1">
      <alignment/>
      <protection/>
    </xf>
    <xf numFmtId="0" fontId="12" fillId="0" borderId="27" xfId="90" applyFont="1" applyBorder="1" applyAlignment="1">
      <alignment horizontal="left"/>
      <protection/>
    </xf>
    <xf numFmtId="0" fontId="15" fillId="0" borderId="28" xfId="90" applyFont="1" applyBorder="1" applyAlignment="1">
      <alignment horizontal="center"/>
      <protection/>
    </xf>
    <xf numFmtId="0" fontId="18" fillId="0" borderId="40" xfId="90" applyFont="1" applyBorder="1" applyAlignment="1">
      <alignment horizontal="center"/>
      <protection/>
    </xf>
    <xf numFmtId="0" fontId="12" fillId="0" borderId="25" xfId="90" applyFont="1" applyBorder="1">
      <alignment/>
      <protection/>
    </xf>
    <xf numFmtId="0" fontId="12" fillId="0" borderId="25" xfId="90" applyFont="1" applyBorder="1" applyAlignment="1">
      <alignment horizontal="left"/>
      <protection/>
    </xf>
    <xf numFmtId="0" fontId="15" fillId="0" borderId="30" xfId="90" applyFont="1" applyBorder="1" applyAlignment="1">
      <alignment horizontal="center"/>
      <protection/>
    </xf>
    <xf numFmtId="0" fontId="18" fillId="0" borderId="50" xfId="90" applyFont="1" applyBorder="1" applyAlignment="1">
      <alignment horizontal="center"/>
      <protection/>
    </xf>
    <xf numFmtId="0" fontId="11" fillId="0" borderId="50" xfId="90" applyFont="1" applyBorder="1" applyAlignment="1">
      <alignment horizontal="center"/>
      <protection/>
    </xf>
    <xf numFmtId="0" fontId="17" fillId="0" borderId="30" xfId="90" applyFont="1" applyBorder="1" applyAlignment="1">
      <alignment horizontal="center"/>
      <protection/>
    </xf>
    <xf numFmtId="0" fontId="18" fillId="0" borderId="0" xfId="90" applyFont="1">
      <alignment/>
      <protection/>
    </xf>
    <xf numFmtId="0" fontId="17" fillId="0" borderId="0" xfId="90" applyFont="1" applyBorder="1">
      <alignment/>
      <protection/>
    </xf>
    <xf numFmtId="0" fontId="8" fillId="0" borderId="0" xfId="90" applyFont="1" applyBorder="1" applyAlignment="1">
      <alignment horizontal="center"/>
      <protection/>
    </xf>
    <xf numFmtId="0" fontId="17" fillId="0" borderId="0" xfId="90" applyFont="1" applyBorder="1" applyAlignment="1">
      <alignment horizontal="center"/>
      <protection/>
    </xf>
    <xf numFmtId="0" fontId="8" fillId="0" borderId="0" xfId="90" applyFont="1" applyBorder="1">
      <alignment/>
      <protection/>
    </xf>
    <xf numFmtId="1" fontId="19" fillId="0" borderId="0" xfId="90" applyNumberFormat="1" applyFont="1">
      <alignment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37" xfId="89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5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27" xfId="89" applyFont="1" applyBorder="1" applyAlignment="1">
      <alignment/>
      <protection/>
    </xf>
    <xf numFmtId="0" fontId="12" fillId="0" borderId="27" xfId="89" applyBorder="1">
      <alignment/>
      <protection/>
    </xf>
    <xf numFmtId="0" fontId="10" fillId="0" borderId="28" xfId="89" applyFont="1" applyBorder="1" applyAlignment="1">
      <alignment horizontal="center"/>
      <protection/>
    </xf>
    <xf numFmtId="0" fontId="11" fillId="0" borderId="40" xfId="89" applyFont="1" applyBorder="1" applyAlignment="1">
      <alignment horizontal="center"/>
      <protection/>
    </xf>
    <xf numFmtId="0" fontId="12" fillId="0" borderId="0" xfId="89" applyAlignment="1">
      <alignment horizontal="center"/>
      <protection/>
    </xf>
    <xf numFmtId="0" fontId="12" fillId="0" borderId="0" xfId="89">
      <alignment/>
      <protection/>
    </xf>
    <xf numFmtId="0" fontId="1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5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 wrapText="1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2" xfId="89" applyFont="1" applyBorder="1" applyAlignment="1">
      <alignment/>
      <protection/>
    </xf>
    <xf numFmtId="0" fontId="12" fillId="0" borderId="22" xfId="89" applyFont="1" applyBorder="1">
      <alignment/>
      <protection/>
    </xf>
    <xf numFmtId="0" fontId="0" fillId="0" borderId="46" xfId="89" applyFont="1" applyBorder="1" applyAlignment="1">
      <alignment/>
      <protection/>
    </xf>
    <xf numFmtId="0" fontId="12" fillId="0" borderId="46" xfId="89" applyFont="1" applyBorder="1">
      <alignment/>
      <protection/>
    </xf>
    <xf numFmtId="0" fontId="0" fillId="0" borderId="70" xfId="89" applyFont="1" applyBorder="1" applyAlignment="1">
      <alignment/>
      <protection/>
    </xf>
    <xf numFmtId="0" fontId="12" fillId="0" borderId="70" xfId="89" applyBorder="1">
      <alignment/>
      <protection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71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3" xfId="0" applyBorder="1" applyAlignment="1">
      <alignment vertical="center" wrapText="1"/>
    </xf>
    <xf numFmtId="0" fontId="0" fillId="0" borderId="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4" fillId="0" borderId="0" xfId="89" applyFont="1" applyBorder="1">
      <alignment/>
      <protection/>
    </xf>
    <xf numFmtId="0" fontId="24" fillId="0" borderId="0" xfId="89" applyFont="1" applyBorder="1" applyAlignment="1">
      <alignment horizontal="left"/>
      <protection/>
    </xf>
    <xf numFmtId="0" fontId="25" fillId="0" borderId="0" xfId="89" applyFont="1" applyBorder="1">
      <alignment/>
      <protection/>
    </xf>
    <xf numFmtId="0" fontId="26" fillId="0" borderId="0" xfId="89" applyFont="1" applyBorder="1">
      <alignment/>
      <protection/>
    </xf>
    <xf numFmtId="0" fontId="25" fillId="0" borderId="0" xfId="89" applyFont="1">
      <alignment/>
      <protection/>
    </xf>
    <xf numFmtId="0" fontId="26" fillId="0" borderId="0" xfId="89" applyFont="1">
      <alignment/>
      <protection/>
    </xf>
    <xf numFmtId="0" fontId="24" fillId="0" borderId="0" xfId="89" applyFont="1">
      <alignment/>
      <protection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7" fillId="0" borderId="7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4" fillId="0" borderId="0" xfId="89" applyFont="1" applyAlignment="1">
      <alignment horizontal="left"/>
      <protection/>
    </xf>
    <xf numFmtId="0" fontId="27" fillId="0" borderId="21" xfId="89" applyFont="1" applyBorder="1" applyAlignment="1">
      <alignment horizontal="center"/>
      <protection/>
    </xf>
    <xf numFmtId="0" fontId="28" fillId="0" borderId="0" xfId="89" applyFont="1" applyBorder="1" applyAlignment="1">
      <alignment horizontal="center"/>
      <protection/>
    </xf>
    <xf numFmtId="0" fontId="24" fillId="0" borderId="0" xfId="89" applyFont="1" applyBorder="1" applyAlignment="1">
      <alignment horizontal="center"/>
      <protection/>
    </xf>
    <xf numFmtId="0" fontId="27" fillId="0" borderId="22" xfId="89" applyFont="1" applyBorder="1" applyAlignment="1">
      <alignment/>
      <protection/>
    </xf>
    <xf numFmtId="1" fontId="24" fillId="0" borderId="0" xfId="89" applyNumberFormat="1" applyFont="1" applyAlignment="1">
      <alignment horizontal="right"/>
      <protection/>
    </xf>
    <xf numFmtId="0" fontId="24" fillId="0" borderId="0" xfId="89" applyFont="1" applyAlignment="1">
      <alignment horizontal="center"/>
      <protection/>
    </xf>
    <xf numFmtId="0" fontId="27" fillId="0" borderId="27" xfId="89" applyFont="1" applyBorder="1" applyAlignment="1">
      <alignment/>
      <protection/>
    </xf>
    <xf numFmtId="0" fontId="24" fillId="0" borderId="27" xfId="89" applyFont="1" applyBorder="1">
      <alignment/>
      <protection/>
    </xf>
    <xf numFmtId="1" fontId="27" fillId="0" borderId="0" xfId="89" applyNumberFormat="1" applyFont="1" applyBorder="1" applyAlignment="1">
      <alignment horizontal="right"/>
      <protection/>
    </xf>
    <xf numFmtId="0" fontId="27" fillId="0" borderId="25" xfId="89" applyFont="1" applyBorder="1" applyAlignment="1">
      <alignment/>
      <protection/>
    </xf>
    <xf numFmtId="0" fontId="30" fillId="0" borderId="0" xfId="89" applyFont="1" applyBorder="1">
      <alignment/>
      <protection/>
    </xf>
    <xf numFmtId="0" fontId="29" fillId="0" borderId="0" xfId="89" applyFont="1" applyBorder="1">
      <alignment/>
      <protection/>
    </xf>
    <xf numFmtId="0" fontId="12" fillId="0" borderId="0" xfId="89" applyAlignment="1">
      <alignment horizontal="left"/>
      <protection/>
    </xf>
    <xf numFmtId="0" fontId="15" fillId="0" borderId="0" xfId="89" applyFont="1">
      <alignment/>
      <protection/>
    </xf>
    <xf numFmtId="0" fontId="16" fillId="0" borderId="0" xfId="89" applyFont="1">
      <alignment/>
      <protection/>
    </xf>
    <xf numFmtId="0" fontId="17" fillId="0" borderId="0" xfId="89" applyFont="1" applyBorder="1">
      <alignment/>
      <protection/>
    </xf>
    <xf numFmtId="0" fontId="8" fillId="0" borderId="0" xfId="89" applyFont="1" applyBorder="1">
      <alignment/>
      <protection/>
    </xf>
    <xf numFmtId="1" fontId="0" fillId="0" borderId="0" xfId="89" applyNumberFormat="1" applyFont="1" applyBorder="1" applyAlignment="1">
      <alignment horizontal="right"/>
      <protection/>
    </xf>
    <xf numFmtId="1" fontId="12" fillId="0" borderId="0" xfId="89" applyNumberFormat="1" applyFont="1" applyAlignment="1">
      <alignment horizontal="right"/>
      <protection/>
    </xf>
    <xf numFmtId="0" fontId="17" fillId="0" borderId="0" xfId="89" applyFont="1" applyBorder="1" applyAlignment="1">
      <alignment horizontal="center"/>
      <protection/>
    </xf>
    <xf numFmtId="0" fontId="8" fillId="0" borderId="0" xfId="89" applyFont="1" applyBorder="1" applyAlignment="1">
      <alignment horizontal="center"/>
      <protection/>
    </xf>
    <xf numFmtId="1" fontId="19" fillId="0" borderId="0" xfId="89" applyNumberFormat="1" applyFont="1">
      <alignment/>
      <protection/>
    </xf>
    <xf numFmtId="0" fontId="15" fillId="0" borderId="0" xfId="89" applyFont="1" applyBorder="1">
      <alignment/>
      <protection/>
    </xf>
    <xf numFmtId="0" fontId="16" fillId="0" borderId="0" xfId="89" applyFont="1" applyBorder="1">
      <alignment/>
      <protection/>
    </xf>
    <xf numFmtId="0" fontId="0" fillId="0" borderId="0" xfId="0" applyAlignment="1">
      <alignment horizontal="left" vertical="center"/>
    </xf>
    <xf numFmtId="0" fontId="27" fillId="0" borderId="22" xfId="89" applyFont="1" applyBorder="1" applyAlignment="1">
      <alignment horizontal="center"/>
      <protection/>
    </xf>
    <xf numFmtId="0" fontId="27" fillId="0" borderId="27" xfId="89" applyFont="1" applyBorder="1" applyAlignment="1">
      <alignment horizontal="center"/>
      <protection/>
    </xf>
    <xf numFmtId="0" fontId="27" fillId="0" borderId="25" xfId="89" applyFont="1" applyBorder="1" applyAlignment="1">
      <alignment horizontal="center"/>
      <protection/>
    </xf>
    <xf numFmtId="0" fontId="0" fillId="0" borderId="2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80" xfId="0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6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0" xfId="0" applyFont="1" applyAlignment="1">
      <alignment horizontal="right"/>
    </xf>
    <xf numFmtId="0" fontId="22" fillId="0" borderId="8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32" fillId="0" borderId="23" xfId="89" applyFont="1" applyBorder="1" applyAlignment="1">
      <alignment horizontal="center"/>
      <protection/>
    </xf>
    <xf numFmtId="0" fontId="33" fillId="0" borderId="37" xfId="89" applyFont="1" applyBorder="1" applyAlignment="1">
      <alignment horizontal="center"/>
      <protection/>
    </xf>
    <xf numFmtId="0" fontId="32" fillId="0" borderId="28" xfId="89" applyFont="1" applyBorder="1" applyAlignment="1">
      <alignment horizontal="center"/>
      <protection/>
    </xf>
    <xf numFmtId="0" fontId="33" fillId="0" borderId="40" xfId="89" applyFont="1" applyBorder="1" applyAlignment="1">
      <alignment horizontal="center"/>
      <protection/>
    </xf>
    <xf numFmtId="0" fontId="32" fillId="0" borderId="30" xfId="89" applyFont="1" applyBorder="1" applyAlignment="1">
      <alignment horizontal="center"/>
      <protection/>
    </xf>
    <xf numFmtId="0" fontId="33" fillId="0" borderId="50" xfId="89" applyFont="1" applyBorder="1" applyAlignment="1">
      <alignment horizontal="center"/>
      <protection/>
    </xf>
    <xf numFmtId="0" fontId="34" fillId="0" borderId="0" xfId="89" applyFont="1" applyFill="1" applyAlignment="1">
      <alignment horizontal="center"/>
      <protection/>
    </xf>
    <xf numFmtId="0" fontId="31" fillId="0" borderId="0" xfId="89" applyFont="1" applyFill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0" fillId="0" borderId="0" xfId="90" applyNumberFormat="1" applyFont="1" applyBorder="1" applyAlignment="1">
      <alignment horizontal="left"/>
      <protection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7" xfId="0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23" xfId="89" applyFont="1" applyBorder="1" applyAlignment="1">
      <alignment horizontal="center"/>
      <protection/>
    </xf>
    <xf numFmtId="0" fontId="10" fillId="0" borderId="48" xfId="89" applyFont="1" applyBorder="1" applyAlignment="1">
      <alignment horizontal="center"/>
      <protection/>
    </xf>
    <xf numFmtId="0" fontId="11" fillId="0" borderId="49" xfId="89" applyFont="1" applyBorder="1" applyAlignment="1">
      <alignment horizontal="center"/>
      <protection/>
    </xf>
    <xf numFmtId="0" fontId="10" fillId="0" borderId="59" xfId="89" applyFont="1" applyBorder="1" applyAlignment="1">
      <alignment horizontal="center"/>
      <protection/>
    </xf>
    <xf numFmtId="0" fontId="11" fillId="0" borderId="60" xfId="89" applyFont="1" applyBorder="1" applyAlignment="1">
      <alignment horizontal="center"/>
      <protection/>
    </xf>
    <xf numFmtId="0" fontId="10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12" fillId="0" borderId="27" xfId="89" applyFont="1" applyBorder="1">
      <alignment/>
      <protection/>
    </xf>
    <xf numFmtId="0" fontId="0" fillId="0" borderId="24" xfId="0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21" xfId="0" applyFont="1" applyBorder="1" applyAlignment="1">
      <alignment vertical="center"/>
    </xf>
    <xf numFmtId="0" fontId="0" fillId="0" borderId="25" xfId="90" applyFont="1" applyBorder="1" applyAlignment="1">
      <alignment/>
      <protection/>
    </xf>
    <xf numFmtId="0" fontId="15" fillId="0" borderId="0" xfId="91" applyFont="1">
      <alignment/>
      <protection/>
    </xf>
    <xf numFmtId="0" fontId="16" fillId="0" borderId="0" xfId="91" applyFont="1">
      <alignment/>
      <protection/>
    </xf>
    <xf numFmtId="0" fontId="12" fillId="0" borderId="0" xfId="91" applyFont="1">
      <alignment/>
      <protection/>
    </xf>
    <xf numFmtId="0" fontId="12" fillId="0" borderId="0" xfId="91" applyFont="1" applyAlignment="1">
      <alignment horizontal="left"/>
      <protection/>
    </xf>
    <xf numFmtId="1" fontId="0" fillId="0" borderId="0" xfId="91" applyNumberFormat="1" applyFont="1" applyBorder="1" applyAlignment="1">
      <alignment horizontal="right"/>
      <protection/>
    </xf>
    <xf numFmtId="1" fontId="12" fillId="0" borderId="0" xfId="91" applyNumberFormat="1" applyFont="1" applyAlignment="1">
      <alignment horizontal="right"/>
      <protection/>
    </xf>
    <xf numFmtId="0" fontId="0" fillId="0" borderId="101" xfId="91" applyFont="1" applyBorder="1" applyAlignment="1">
      <alignment horizontal="center"/>
      <protection/>
    </xf>
    <xf numFmtId="0" fontId="0" fillId="0" borderId="101" xfId="93" applyFont="1" applyBorder="1" applyAlignment="1">
      <alignment horizontal="center" vertical="center"/>
      <protection/>
    </xf>
    <xf numFmtId="0" fontId="0" fillId="0" borderId="101" xfId="91" applyFont="1" applyBorder="1" applyAlignment="1">
      <alignment horizontal="left"/>
      <protection/>
    </xf>
    <xf numFmtId="0" fontId="10" fillId="0" borderId="102" xfId="93" applyFont="1" applyBorder="1" applyAlignment="1">
      <alignment horizontal="center" vertical="center"/>
      <protection/>
    </xf>
    <xf numFmtId="0" fontId="11" fillId="0" borderId="103" xfId="93" applyFont="1" applyBorder="1" applyAlignment="1">
      <alignment horizontal="center" vertical="center"/>
      <protection/>
    </xf>
    <xf numFmtId="0" fontId="0" fillId="0" borderId="104" xfId="91" applyFont="1" applyBorder="1" applyAlignment="1">
      <alignment/>
      <protection/>
    </xf>
    <xf numFmtId="0" fontId="12" fillId="0" borderId="105" xfId="91" applyFont="1" applyBorder="1">
      <alignment/>
      <protection/>
    </xf>
    <xf numFmtId="0" fontId="17" fillId="0" borderId="106" xfId="91" applyFont="1" applyBorder="1" applyAlignment="1">
      <alignment horizontal="center"/>
      <protection/>
    </xf>
    <xf numFmtId="0" fontId="11" fillId="0" borderId="107" xfId="91" applyFont="1" applyBorder="1" applyAlignment="1">
      <alignment horizontal="center"/>
      <protection/>
    </xf>
    <xf numFmtId="0" fontId="7" fillId="0" borderId="0" xfId="93" applyFont="1" applyAlignment="1">
      <alignment horizontal="center" vertical="center"/>
      <protection/>
    </xf>
    <xf numFmtId="0" fontId="8" fillId="0" borderId="0" xfId="93" applyFont="1" applyAlignment="1">
      <alignment horizontal="center" vertical="center"/>
      <protection/>
    </xf>
    <xf numFmtId="0" fontId="0" fillId="0" borderId="108" xfId="91" applyFont="1" applyBorder="1" applyAlignment="1">
      <alignment/>
      <protection/>
    </xf>
    <xf numFmtId="0" fontId="0" fillId="0" borderId="105" xfId="91" applyFont="1" applyBorder="1" applyAlignment="1">
      <alignment/>
      <protection/>
    </xf>
    <xf numFmtId="0" fontId="17" fillId="0" borderId="109" xfId="91" applyFont="1" applyBorder="1" applyAlignment="1">
      <alignment horizontal="center"/>
      <protection/>
    </xf>
    <xf numFmtId="0" fontId="11" fillId="0" borderId="110" xfId="91" applyFont="1" applyBorder="1" applyAlignment="1">
      <alignment horizontal="center"/>
      <protection/>
    </xf>
    <xf numFmtId="0" fontId="0" fillId="0" borderId="111" xfId="91" applyFont="1" applyBorder="1" applyAlignment="1">
      <alignment/>
      <protection/>
    </xf>
    <xf numFmtId="0" fontId="0" fillId="0" borderId="112" xfId="91" applyFont="1" applyBorder="1" applyAlignment="1">
      <alignment/>
      <protection/>
    </xf>
    <xf numFmtId="0" fontId="12" fillId="0" borderId="113" xfId="91" applyFont="1" applyBorder="1">
      <alignment/>
      <protection/>
    </xf>
    <xf numFmtId="0" fontId="17" fillId="0" borderId="114" xfId="91" applyFont="1" applyBorder="1" applyAlignment="1">
      <alignment horizontal="center"/>
      <protection/>
    </xf>
    <xf numFmtId="0" fontId="11" fillId="0" borderId="115" xfId="91" applyFont="1" applyBorder="1" applyAlignment="1">
      <alignment horizontal="center"/>
      <protection/>
    </xf>
    <xf numFmtId="0" fontId="12" fillId="0" borderId="104" xfId="91" applyFont="1" applyBorder="1">
      <alignment/>
      <protection/>
    </xf>
    <xf numFmtId="0" fontId="11" fillId="0" borderId="109" xfId="91" applyFont="1" applyBorder="1" applyAlignment="1">
      <alignment horizontal="center"/>
      <protection/>
    </xf>
    <xf numFmtId="0" fontId="12" fillId="0" borderId="108" xfId="91" applyFont="1" applyBorder="1">
      <alignment/>
      <protection/>
    </xf>
    <xf numFmtId="0" fontId="12" fillId="0" borderId="108" xfId="91" applyFont="1" applyBorder="1" applyAlignment="1">
      <alignment horizontal="left"/>
      <protection/>
    </xf>
    <xf numFmtId="0" fontId="15" fillId="0" borderId="109" xfId="91" applyFont="1" applyBorder="1" applyAlignment="1">
      <alignment horizontal="center"/>
      <protection/>
    </xf>
    <xf numFmtId="0" fontId="18" fillId="0" borderId="110" xfId="91" applyFont="1" applyBorder="1" applyAlignment="1">
      <alignment horizontal="center"/>
      <protection/>
    </xf>
    <xf numFmtId="0" fontId="12" fillId="0" borderId="112" xfId="91" applyFont="1" applyBorder="1">
      <alignment/>
      <protection/>
    </xf>
    <xf numFmtId="0" fontId="12" fillId="0" borderId="112" xfId="91" applyFont="1" applyBorder="1" applyAlignment="1">
      <alignment horizontal="left"/>
      <protection/>
    </xf>
    <xf numFmtId="0" fontId="15" fillId="0" borderId="116" xfId="91" applyFont="1" applyBorder="1" applyAlignment="1">
      <alignment horizontal="center"/>
      <protection/>
    </xf>
    <xf numFmtId="0" fontId="18" fillId="0" borderId="117" xfId="91" applyFont="1" applyBorder="1" applyAlignment="1">
      <alignment horizontal="center"/>
      <protection/>
    </xf>
    <xf numFmtId="0" fontId="11" fillId="0" borderId="117" xfId="91" applyFont="1" applyBorder="1" applyAlignment="1">
      <alignment horizontal="center"/>
      <protection/>
    </xf>
    <xf numFmtId="0" fontId="17" fillId="0" borderId="116" xfId="91" applyFont="1" applyBorder="1" applyAlignment="1">
      <alignment horizontal="center"/>
      <protection/>
    </xf>
    <xf numFmtId="0" fontId="18" fillId="0" borderId="0" xfId="91" applyFont="1">
      <alignment/>
      <protection/>
    </xf>
    <xf numFmtId="0" fontId="17" fillId="0" borderId="0" xfId="91" applyFont="1" applyBorder="1">
      <alignment/>
      <protection/>
    </xf>
    <xf numFmtId="0" fontId="8" fillId="0" borderId="0" xfId="91" applyFont="1" applyBorder="1" applyAlignment="1">
      <alignment horizontal="center"/>
      <protection/>
    </xf>
    <xf numFmtId="0" fontId="17" fillId="0" borderId="0" xfId="91" applyFont="1" applyBorder="1" applyAlignment="1">
      <alignment horizontal="center"/>
      <protection/>
    </xf>
    <xf numFmtId="0" fontId="8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4" fillId="0" borderId="0" xfId="92" applyFont="1" applyBorder="1" applyAlignment="1">
      <alignment horizontal="center"/>
      <protection/>
    </xf>
    <xf numFmtId="0" fontId="13" fillId="0" borderId="0" xfId="92" applyFont="1">
      <alignment/>
      <protection/>
    </xf>
    <xf numFmtId="0" fontId="19" fillId="0" borderId="0" xfId="92" applyFont="1" applyBorder="1" applyAlignment="1">
      <alignment horizontal="center"/>
      <protection/>
    </xf>
    <xf numFmtId="0" fontId="13" fillId="0" borderId="0" xfId="92" applyFont="1" applyBorder="1" applyAlignment="1">
      <alignment/>
      <protection/>
    </xf>
    <xf numFmtId="0" fontId="0" fillId="0" borderId="101" xfId="92" applyFont="1" applyBorder="1" applyAlignment="1">
      <alignment horizontal="center"/>
      <protection/>
    </xf>
    <xf numFmtId="0" fontId="12" fillId="24" borderId="0" xfId="92" applyFont="1" applyFill="1" applyBorder="1" applyAlignment="1">
      <alignment horizontal="right"/>
      <protection/>
    </xf>
    <xf numFmtId="0" fontId="12" fillId="24" borderId="118" xfId="92" applyFont="1" applyFill="1" applyBorder="1" applyAlignment="1">
      <alignment horizontal="left"/>
      <protection/>
    </xf>
    <xf numFmtId="0" fontId="12" fillId="24" borderId="118" xfId="92" applyFont="1" applyFill="1" applyBorder="1" applyAlignment="1">
      <alignment/>
      <protection/>
    </xf>
    <xf numFmtId="0" fontId="12" fillId="0" borderId="118" xfId="92" applyFont="1" applyBorder="1" applyAlignment="1">
      <alignment horizontal="left"/>
      <protection/>
    </xf>
    <xf numFmtId="0" fontId="13" fillId="0" borderId="118" xfId="92" applyFont="1" applyBorder="1" applyAlignment="1">
      <alignment/>
      <protection/>
    </xf>
    <xf numFmtId="0" fontId="0" fillId="0" borderId="0" xfId="95">
      <alignment/>
      <protection/>
    </xf>
    <xf numFmtId="0" fontId="12" fillId="0" borderId="0" xfId="92" applyFont="1" applyBorder="1">
      <alignment/>
      <protection/>
    </xf>
    <xf numFmtId="0" fontId="12" fillId="0" borderId="0" xfId="92" applyFont="1" applyBorder="1" applyAlignment="1">
      <alignment horizontal="left"/>
      <protection/>
    </xf>
    <xf numFmtId="0" fontId="12" fillId="25" borderId="0" xfId="92" applyFont="1" applyFill="1" applyBorder="1" applyAlignment="1">
      <alignment horizontal="left"/>
      <protection/>
    </xf>
    <xf numFmtId="0" fontId="15" fillId="24" borderId="0" xfId="92" applyFont="1" applyFill="1" applyBorder="1">
      <alignment/>
      <protection/>
    </xf>
    <xf numFmtId="0" fontId="16" fillId="24" borderId="0" xfId="92" applyFont="1" applyFill="1" applyBorder="1">
      <alignment/>
      <protection/>
    </xf>
    <xf numFmtId="0" fontId="16" fillId="0" borderId="0" xfId="92" applyFont="1">
      <alignment/>
      <protection/>
    </xf>
    <xf numFmtId="0" fontId="35" fillId="0" borderId="0" xfId="92" applyFont="1">
      <alignment/>
      <protection/>
    </xf>
    <xf numFmtId="0" fontId="0" fillId="0" borderId="119" xfId="95" applyFont="1" applyBorder="1" applyAlignment="1">
      <alignment vertical="center"/>
      <protection/>
    </xf>
    <xf numFmtId="0" fontId="15" fillId="0" borderId="0" xfId="92" applyFont="1">
      <alignment/>
      <protection/>
    </xf>
    <xf numFmtId="0" fontId="12" fillId="0" borderId="0" xfId="92" applyFont="1">
      <alignment/>
      <protection/>
    </xf>
    <xf numFmtId="0" fontId="12" fillId="24" borderId="118" xfId="92" applyFont="1" applyFill="1" applyBorder="1">
      <alignment/>
      <protection/>
    </xf>
    <xf numFmtId="0" fontId="0" fillId="24" borderId="118" xfId="95" applyFont="1" applyFill="1" applyBorder="1">
      <alignment/>
      <protection/>
    </xf>
    <xf numFmtId="0" fontId="12" fillId="0" borderId="118" xfId="92" applyFont="1" applyFill="1" applyBorder="1">
      <alignment/>
      <protection/>
    </xf>
    <xf numFmtId="0" fontId="12" fillId="0" borderId="118" xfId="92" applyFont="1" applyFill="1" applyBorder="1" applyAlignment="1">
      <alignment/>
      <protection/>
    </xf>
    <xf numFmtId="0" fontId="0" fillId="0" borderId="120" xfId="95" applyFont="1" applyBorder="1" applyAlignment="1">
      <alignment vertical="center"/>
      <protection/>
    </xf>
    <xf numFmtId="0" fontId="12" fillId="0" borderId="0" xfId="92" applyFont="1" applyBorder="1" applyAlignment="1">
      <alignment/>
      <protection/>
    </xf>
    <xf numFmtId="0" fontId="16" fillId="0" borderId="0" xfId="92" applyFont="1" applyBorder="1">
      <alignment/>
      <protection/>
    </xf>
    <xf numFmtId="0" fontId="0" fillId="0" borderId="0" xfId="95" applyFont="1" applyAlignment="1">
      <alignment vertical="center"/>
      <protection/>
    </xf>
    <xf numFmtId="0" fontId="0" fillId="0" borderId="0" xfId="95" applyFont="1" applyFill="1" applyBorder="1" applyAlignment="1">
      <alignment vertical="center"/>
      <protection/>
    </xf>
    <xf numFmtId="0" fontId="0" fillId="0" borderId="0" xfId="95" applyFont="1" applyBorder="1" applyAlignment="1">
      <alignment horizontal="center" vertical="center"/>
      <protection/>
    </xf>
    <xf numFmtId="0" fontId="0" fillId="24" borderId="121" xfId="95" applyFont="1" applyFill="1" applyBorder="1" applyAlignment="1">
      <alignment vertical="center"/>
      <protection/>
    </xf>
    <xf numFmtId="0" fontId="0" fillId="24" borderId="121" xfId="95" applyFill="1" applyBorder="1">
      <alignment/>
      <protection/>
    </xf>
    <xf numFmtId="0" fontId="36" fillId="0" borderId="0" xfId="95" applyFont="1">
      <alignment/>
      <protection/>
    </xf>
    <xf numFmtId="0" fontId="0" fillId="0" borderId="0" xfId="95" applyFont="1" applyBorder="1" applyAlignment="1">
      <alignment vertical="center"/>
      <protection/>
    </xf>
    <xf numFmtId="0" fontId="0" fillId="0" borderId="122" xfId="95" applyFont="1" applyBorder="1" applyAlignment="1">
      <alignment vertical="center"/>
      <protection/>
    </xf>
    <xf numFmtId="0" fontId="0" fillId="0" borderId="123" xfId="95" applyFont="1" applyBorder="1" applyAlignment="1">
      <alignment vertical="center"/>
      <protection/>
    </xf>
    <xf numFmtId="0" fontId="0" fillId="0" borderId="124" xfId="95" applyFont="1" applyBorder="1" applyAlignment="1">
      <alignment vertical="center"/>
      <protection/>
    </xf>
    <xf numFmtId="0" fontId="12" fillId="0" borderId="0" xfId="92" applyFont="1" applyAlignment="1">
      <alignment horizontal="center"/>
      <protection/>
    </xf>
    <xf numFmtId="0" fontId="12" fillId="0" borderId="0" xfId="92" applyFont="1" applyAlignment="1">
      <alignment horizontal="left"/>
      <protection/>
    </xf>
    <xf numFmtId="1" fontId="0" fillId="0" borderId="0" xfId="92" applyNumberFormat="1" applyFont="1" applyBorder="1" applyAlignment="1">
      <alignment horizontal="right"/>
      <protection/>
    </xf>
    <xf numFmtId="1" fontId="12" fillId="0" borderId="0" xfId="92" applyNumberFormat="1" applyFont="1" applyAlignment="1">
      <alignment horizontal="right"/>
      <protection/>
    </xf>
    <xf numFmtId="0" fontId="0" fillId="0" borderId="0" xfId="95" applyFont="1" applyAlignment="1">
      <alignment horizontal="center" vertical="center"/>
      <protection/>
    </xf>
    <xf numFmtId="0" fontId="0" fillId="0" borderId="108" xfId="92" applyFont="1" applyBorder="1" applyAlignment="1">
      <alignment/>
      <protection/>
    </xf>
    <xf numFmtId="0" fontId="0" fillId="0" borderId="104" xfId="92" applyFont="1" applyBorder="1" applyAlignment="1">
      <alignment horizontal="center"/>
      <protection/>
    </xf>
    <xf numFmtId="0" fontId="0" fillId="0" borderId="104" xfId="92" applyFont="1" applyBorder="1" applyAlignment="1">
      <alignment/>
      <protection/>
    </xf>
    <xf numFmtId="0" fontId="17" fillId="0" borderId="106" xfId="92" applyFont="1" applyBorder="1" applyAlignment="1">
      <alignment horizontal="center"/>
      <protection/>
    </xf>
    <xf numFmtId="0" fontId="11" fillId="0" borderId="107" xfId="92" applyFont="1" applyBorder="1" applyAlignment="1">
      <alignment horizontal="center"/>
      <protection/>
    </xf>
    <xf numFmtId="0" fontId="0" fillId="0" borderId="108" xfId="92" applyFont="1" applyBorder="1" applyAlignment="1">
      <alignment horizontal="center"/>
      <protection/>
    </xf>
    <xf numFmtId="0" fontId="0" fillId="0" borderId="105" xfId="92" applyFont="1" applyBorder="1" applyAlignment="1">
      <alignment/>
      <protection/>
    </xf>
    <xf numFmtId="0" fontId="17" fillId="0" borderId="109" xfId="92" applyFont="1" applyBorder="1" applyAlignment="1">
      <alignment horizontal="center"/>
      <protection/>
    </xf>
    <xf numFmtId="0" fontId="11" fillId="0" borderId="110" xfId="92" applyFont="1" applyBorder="1" applyAlignment="1">
      <alignment horizontal="center"/>
      <protection/>
    </xf>
    <xf numFmtId="0" fontId="0" fillId="0" borderId="125" xfId="92" applyFont="1" applyBorder="1" applyAlignment="1">
      <alignment/>
      <protection/>
    </xf>
    <xf numFmtId="0" fontId="0" fillId="0" borderId="125" xfId="92" applyFont="1" applyBorder="1" applyAlignment="1">
      <alignment horizontal="center"/>
      <protection/>
    </xf>
    <xf numFmtId="0" fontId="12" fillId="0" borderId="126" xfId="92" applyFont="1" applyBorder="1">
      <alignment/>
      <protection/>
    </xf>
    <xf numFmtId="0" fontId="17" fillId="0" borderId="127" xfId="92" applyFont="1" applyBorder="1" applyAlignment="1">
      <alignment horizontal="center"/>
      <protection/>
    </xf>
    <xf numFmtId="0" fontId="11" fillId="0" borderId="128" xfId="92" applyFont="1" applyBorder="1" applyAlignment="1">
      <alignment horizontal="center"/>
      <protection/>
    </xf>
    <xf numFmtId="0" fontId="0" fillId="0" borderId="70" xfId="92" applyFont="1" applyBorder="1" applyAlignment="1">
      <alignment/>
      <protection/>
    </xf>
    <xf numFmtId="0" fontId="0" fillId="0" borderId="0" xfId="92" applyFont="1" applyBorder="1" applyAlignment="1">
      <alignment horizontal="center"/>
      <protection/>
    </xf>
    <xf numFmtId="0" fontId="0" fillId="0" borderId="129" xfId="92" applyFont="1" applyBorder="1" applyAlignment="1">
      <alignment/>
      <protection/>
    </xf>
    <xf numFmtId="0" fontId="17" fillId="0" borderId="130" xfId="92" applyFont="1" applyBorder="1" applyAlignment="1">
      <alignment horizontal="center"/>
      <protection/>
    </xf>
    <xf numFmtId="0" fontId="11" fillId="0" borderId="131" xfId="92" applyFont="1" applyBorder="1" applyAlignment="1">
      <alignment horizontal="center"/>
      <protection/>
    </xf>
    <xf numFmtId="0" fontId="17" fillId="0" borderId="132" xfId="92" applyFont="1" applyBorder="1" applyAlignment="1">
      <alignment horizontal="center"/>
      <protection/>
    </xf>
    <xf numFmtId="0" fontId="11" fillId="0" borderId="133" xfId="92" applyFont="1" applyBorder="1" applyAlignment="1">
      <alignment horizontal="center"/>
      <protection/>
    </xf>
    <xf numFmtId="0" fontId="11" fillId="0" borderId="134" xfId="92" applyFont="1" applyBorder="1" applyAlignment="1">
      <alignment horizontal="center"/>
      <protection/>
    </xf>
    <xf numFmtId="0" fontId="11" fillId="0" borderId="135" xfId="92" applyFont="1" applyBorder="1" applyAlignment="1">
      <alignment horizontal="center"/>
      <protection/>
    </xf>
    <xf numFmtId="0" fontId="17" fillId="0" borderId="134" xfId="92" applyFont="1" applyBorder="1" applyAlignment="1">
      <alignment horizontal="center"/>
      <protection/>
    </xf>
    <xf numFmtId="0" fontId="0" fillId="0" borderId="31" xfId="92" applyFont="1" applyBorder="1" applyAlignment="1">
      <alignment/>
      <protection/>
    </xf>
    <xf numFmtId="0" fontId="0" fillId="0" borderId="136" xfId="92" applyFont="1" applyBorder="1" applyAlignment="1">
      <alignment/>
      <protection/>
    </xf>
    <xf numFmtId="0" fontId="17" fillId="0" borderId="137" xfId="92" applyFont="1" applyBorder="1" applyAlignment="1">
      <alignment horizontal="center"/>
      <protection/>
    </xf>
    <xf numFmtId="0" fontId="11" fillId="0" borderId="138" xfId="92" applyFont="1" applyBorder="1" applyAlignment="1">
      <alignment horizontal="center"/>
      <protection/>
    </xf>
    <xf numFmtId="0" fontId="17" fillId="0" borderId="139" xfId="92" applyFont="1" applyBorder="1" applyAlignment="1">
      <alignment horizontal="center"/>
      <protection/>
    </xf>
    <xf numFmtId="0" fontId="11" fillId="0" borderId="140" xfId="92" applyFont="1" applyBorder="1" applyAlignment="1">
      <alignment horizontal="center"/>
      <protection/>
    </xf>
    <xf numFmtId="0" fontId="0" fillId="0" borderId="105" xfId="92" applyFont="1" applyBorder="1" applyAlignment="1">
      <alignment horizontal="center"/>
      <protection/>
    </xf>
    <xf numFmtId="0" fontId="17" fillId="0" borderId="0" xfId="92" applyFont="1" applyBorder="1" applyAlignment="1">
      <alignment horizontal="center"/>
      <protection/>
    </xf>
    <xf numFmtId="0" fontId="0" fillId="0" borderId="141" xfId="92" applyFont="1" applyBorder="1" applyAlignment="1">
      <alignment/>
      <protection/>
    </xf>
    <xf numFmtId="0" fontId="0" fillId="0" borderId="126" xfId="92" applyFont="1" applyBorder="1" applyAlignment="1">
      <alignment horizontal="center"/>
      <protection/>
    </xf>
    <xf numFmtId="0" fontId="17" fillId="0" borderId="142" xfId="92" applyFont="1" applyBorder="1" applyAlignment="1">
      <alignment horizontal="center"/>
      <protection/>
    </xf>
    <xf numFmtId="0" fontId="17" fillId="0" borderId="143" xfId="92" applyFont="1" applyBorder="1" applyAlignment="1">
      <alignment horizontal="center"/>
      <protection/>
    </xf>
    <xf numFmtId="0" fontId="11" fillId="0" borderId="144" xfId="92" applyFont="1" applyBorder="1" applyAlignment="1">
      <alignment horizontal="center"/>
      <protection/>
    </xf>
    <xf numFmtId="0" fontId="11" fillId="0" borderId="145" xfId="92" applyFont="1" applyBorder="1" applyAlignment="1">
      <alignment horizontal="center"/>
      <protection/>
    </xf>
    <xf numFmtId="0" fontId="11" fillId="0" borderId="142" xfId="92" applyFont="1" applyBorder="1" applyAlignment="1">
      <alignment horizontal="center"/>
      <protection/>
    </xf>
    <xf numFmtId="0" fontId="0" fillId="0" borderId="146" xfId="92" applyFont="1" applyBorder="1" applyAlignment="1">
      <alignment/>
      <protection/>
    </xf>
    <xf numFmtId="0" fontId="12" fillId="0" borderId="146" xfId="92" applyFont="1" applyBorder="1" applyAlignment="1">
      <alignment horizontal="center"/>
      <protection/>
    </xf>
    <xf numFmtId="0" fontId="12" fillId="0" borderId="146" xfId="92" applyFont="1" applyBorder="1" applyAlignment="1">
      <alignment horizontal="left"/>
      <protection/>
    </xf>
    <xf numFmtId="0" fontId="15" fillId="0" borderId="147" xfId="92" applyFont="1" applyBorder="1" applyAlignment="1">
      <alignment horizontal="center"/>
      <protection/>
    </xf>
    <xf numFmtId="0" fontId="11" fillId="0" borderId="148" xfId="92" applyFont="1" applyBorder="1" applyAlignment="1">
      <alignment horizontal="center"/>
      <protection/>
    </xf>
    <xf numFmtId="0" fontId="17" fillId="0" borderId="147" xfId="92" applyFont="1" applyBorder="1" applyAlignment="1">
      <alignment horizontal="center"/>
      <protection/>
    </xf>
    <xf numFmtId="0" fontId="18" fillId="0" borderId="148" xfId="92" applyFont="1" applyBorder="1" applyAlignment="1">
      <alignment horizontal="center"/>
      <protection/>
    </xf>
    <xf numFmtId="0" fontId="12" fillId="0" borderId="112" xfId="92" applyFont="1" applyBorder="1">
      <alignment/>
      <protection/>
    </xf>
    <xf numFmtId="0" fontId="12" fillId="0" borderId="112" xfId="92" applyFont="1" applyBorder="1" applyAlignment="1">
      <alignment horizontal="center"/>
      <protection/>
    </xf>
    <xf numFmtId="0" fontId="12" fillId="0" borderId="112" xfId="92" applyFont="1" applyBorder="1" applyAlignment="1">
      <alignment horizontal="left"/>
      <protection/>
    </xf>
    <xf numFmtId="0" fontId="15" fillId="0" borderId="116" xfId="92" applyFont="1" applyBorder="1" applyAlignment="1">
      <alignment horizontal="center"/>
      <protection/>
    </xf>
    <xf numFmtId="0" fontId="18" fillId="0" borderId="117" xfId="92" applyFont="1" applyBorder="1" applyAlignment="1">
      <alignment horizontal="center"/>
      <protection/>
    </xf>
    <xf numFmtId="0" fontId="11" fillId="0" borderId="117" xfId="92" applyFont="1" applyBorder="1" applyAlignment="1">
      <alignment horizontal="center"/>
      <protection/>
    </xf>
    <xf numFmtId="0" fontId="17" fillId="0" borderId="116" xfId="92" applyFont="1" applyBorder="1" applyAlignment="1">
      <alignment horizontal="center"/>
      <protection/>
    </xf>
    <xf numFmtId="0" fontId="0" fillId="0" borderId="149" xfId="95" applyFont="1" applyBorder="1" applyAlignment="1">
      <alignment horizontal="center" vertical="center"/>
      <protection/>
    </xf>
    <xf numFmtId="0" fontId="0" fillId="0" borderId="150" xfId="95" applyFont="1" applyBorder="1" applyAlignment="1">
      <alignment horizontal="center" vertical="center"/>
      <protection/>
    </xf>
    <xf numFmtId="0" fontId="18" fillId="0" borderId="0" xfId="92" applyFont="1" applyAlignment="1">
      <alignment horizontal="center"/>
      <protection/>
    </xf>
    <xf numFmtId="0" fontId="9" fillId="0" borderId="151" xfId="95" applyFont="1" applyBorder="1" applyAlignment="1">
      <alignment horizontal="center" vertical="center"/>
      <protection/>
    </xf>
    <xf numFmtId="0" fontId="9" fillId="0" borderId="0" xfId="95" applyFont="1" applyBorder="1" applyAlignment="1">
      <alignment horizontal="center" vertical="center"/>
      <protection/>
    </xf>
    <xf numFmtId="0" fontId="17" fillId="0" borderId="0" xfId="92" applyFont="1" applyBorder="1">
      <alignment/>
      <protection/>
    </xf>
    <xf numFmtId="0" fontId="8" fillId="0" borderId="0" xfId="92" applyFont="1" applyBorder="1" applyAlignment="1">
      <alignment horizontal="center"/>
      <protection/>
    </xf>
    <xf numFmtId="0" fontId="8" fillId="0" borderId="0" xfId="92" applyFont="1" applyBorder="1">
      <alignment/>
      <protection/>
    </xf>
    <xf numFmtId="1" fontId="19" fillId="0" borderId="0" xfId="92" applyNumberFormat="1" applyFont="1">
      <alignment/>
      <protection/>
    </xf>
    <xf numFmtId="0" fontId="15" fillId="0" borderId="0" xfId="92" applyFont="1" applyBorder="1">
      <alignment/>
      <protection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2" xfId="0" applyFont="1" applyBorder="1" applyAlignment="1">
      <alignment horizontal="center" vertical="center"/>
    </xf>
    <xf numFmtId="0" fontId="0" fillId="0" borderId="153" xfId="0" applyBorder="1" applyAlignment="1">
      <alignment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11" fillId="0" borderId="1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156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6" fillId="0" borderId="0" xfId="94" applyAlignment="1">
      <alignment vertical="center"/>
      <protection/>
    </xf>
    <xf numFmtId="0" fontId="56" fillId="0" borderId="0" xfId="94" applyAlignment="1">
      <alignment horizontal="left" vertical="center"/>
      <protection/>
    </xf>
    <xf numFmtId="0" fontId="9" fillId="0" borderId="0" xfId="94" applyFont="1">
      <alignment/>
      <protection/>
    </xf>
    <xf numFmtId="0" fontId="0" fillId="0" borderId="0" xfId="94" applyFont="1">
      <alignment/>
      <protection/>
    </xf>
    <xf numFmtId="0" fontId="5" fillId="0" borderId="0" xfId="94" applyFont="1" applyAlignment="1">
      <alignment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5" fillId="0" borderId="0" xfId="94" applyFont="1" applyBorder="1" applyAlignment="1">
      <alignment vertical="center"/>
      <protection/>
    </xf>
    <xf numFmtId="0" fontId="5" fillId="0" borderId="157" xfId="94" applyFont="1" applyBorder="1" applyAlignment="1">
      <alignment vertical="center"/>
      <protection/>
    </xf>
    <xf numFmtId="0" fontId="5" fillId="0" borderId="33" xfId="94" applyFont="1" applyBorder="1" applyAlignment="1">
      <alignment horizontal="center" vertical="center"/>
      <protection/>
    </xf>
    <xf numFmtId="0" fontId="5" fillId="0" borderId="158" xfId="94" applyFont="1" applyBorder="1" applyAlignment="1">
      <alignment vertical="center"/>
      <protection/>
    </xf>
    <xf numFmtId="0" fontId="5" fillId="0" borderId="159" xfId="94" applyFont="1" applyBorder="1" applyAlignment="1">
      <alignment vertical="center"/>
      <protection/>
    </xf>
    <xf numFmtId="0" fontId="5" fillId="0" borderId="10" xfId="94" applyFont="1" applyBorder="1" applyAlignment="1">
      <alignment horizontal="center" vertical="center"/>
      <protection/>
    </xf>
    <xf numFmtId="0" fontId="5" fillId="0" borderId="160" xfId="94" applyFont="1" applyBorder="1" applyAlignment="1">
      <alignment vertical="center"/>
      <protection/>
    </xf>
    <xf numFmtId="0" fontId="5" fillId="0" borderId="13" xfId="94" applyFont="1" applyBorder="1" applyAlignment="1">
      <alignment vertical="center"/>
      <protection/>
    </xf>
    <xf numFmtId="0" fontId="5" fillId="0" borderId="13" xfId="94" applyFont="1" applyBorder="1" applyAlignment="1">
      <alignment horizontal="center" vertical="center"/>
      <protection/>
    </xf>
    <xf numFmtId="0" fontId="56" fillId="0" borderId="0" xfId="94" applyBorder="1" applyAlignment="1">
      <alignment vertical="center"/>
      <protection/>
    </xf>
    <xf numFmtId="0" fontId="56" fillId="0" borderId="21" xfId="94" applyBorder="1" applyAlignment="1">
      <alignment horizontal="center" vertical="center"/>
      <protection/>
    </xf>
    <xf numFmtId="0" fontId="56" fillId="0" borderId="21" xfId="94" applyBorder="1" applyAlignment="1">
      <alignment horizontal="left" vertical="center"/>
      <protection/>
    </xf>
    <xf numFmtId="0" fontId="9" fillId="0" borderId="41" xfId="94" applyFont="1" applyBorder="1" applyAlignment="1">
      <alignment horizontal="center" vertical="center"/>
      <protection/>
    </xf>
    <xf numFmtId="0" fontId="9" fillId="0" borderId="42" xfId="94" applyFont="1" applyBorder="1" applyAlignment="1">
      <alignment horizontal="center" vertical="center"/>
      <protection/>
    </xf>
    <xf numFmtId="0" fontId="56" fillId="0" borderId="22" xfId="94" applyBorder="1" applyAlignment="1">
      <alignment horizontal="left" vertical="center"/>
      <protection/>
    </xf>
    <xf numFmtId="0" fontId="56" fillId="0" borderId="22" xfId="94" applyBorder="1" applyAlignment="1">
      <alignment horizontal="center" vertical="center"/>
      <protection/>
    </xf>
    <xf numFmtId="0" fontId="56" fillId="0" borderId="0" xfId="94" applyAlignment="1">
      <alignment horizontal="center" vertical="center"/>
      <protection/>
    </xf>
    <xf numFmtId="0" fontId="56" fillId="0" borderId="25" xfId="94" applyBorder="1" applyAlignment="1">
      <alignment horizontal="right" vertical="center"/>
      <protection/>
    </xf>
    <xf numFmtId="0" fontId="56" fillId="0" borderId="25" xfId="94" applyBorder="1" applyAlignment="1">
      <alignment horizontal="left" vertical="center"/>
      <protection/>
    </xf>
    <xf numFmtId="0" fontId="56" fillId="0" borderId="25" xfId="94" applyBorder="1" applyAlignment="1">
      <alignment horizontal="center" vertical="center"/>
      <protection/>
    </xf>
    <xf numFmtId="0" fontId="9" fillId="0" borderId="30" xfId="94" applyFont="1" applyBorder="1" applyAlignment="1">
      <alignment horizontal="center" vertical="center"/>
      <protection/>
    </xf>
    <xf numFmtId="0" fontId="9" fillId="0" borderId="50" xfId="94" applyFont="1" applyBorder="1" applyAlignment="1">
      <alignment horizontal="center" vertical="center"/>
      <protection/>
    </xf>
    <xf numFmtId="0" fontId="10" fillId="0" borderId="30" xfId="94" applyFont="1" applyBorder="1" applyAlignment="1">
      <alignment horizontal="center" vertical="center"/>
      <protection/>
    </xf>
    <xf numFmtId="0" fontId="11" fillId="0" borderId="50" xfId="94" applyFont="1" applyBorder="1" applyAlignment="1">
      <alignment horizontal="center" vertical="center"/>
      <protection/>
    </xf>
    <xf numFmtId="0" fontId="9" fillId="0" borderId="0" xfId="94" applyFont="1" applyBorder="1" applyAlignment="1">
      <alignment horizontal="center" vertical="center"/>
      <protection/>
    </xf>
    <xf numFmtId="0" fontId="10" fillId="0" borderId="0" xfId="94" applyFont="1" applyBorder="1" applyAlignment="1">
      <alignment horizontal="center" vertical="center"/>
      <protection/>
    </xf>
    <xf numFmtId="0" fontId="56" fillId="0" borderId="0" xfId="94" applyFont="1" applyAlignment="1">
      <alignment vertical="center"/>
      <protection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0" fontId="0" fillId="0" borderId="16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64" xfId="0" applyFont="1" applyBorder="1" applyAlignment="1">
      <alignment vertical="center"/>
    </xf>
    <xf numFmtId="0" fontId="5" fillId="0" borderId="165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vertical="top"/>
    </xf>
    <xf numFmtId="0" fontId="5" fillId="0" borderId="7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0" fillId="0" borderId="57" xfId="0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66" xfId="0" applyBorder="1" applyAlignment="1">
      <alignment vertical="center"/>
    </xf>
    <xf numFmtId="0" fontId="0" fillId="0" borderId="167" xfId="0" applyBorder="1" applyAlignment="1">
      <alignment vertical="center"/>
    </xf>
    <xf numFmtId="0" fontId="0" fillId="0" borderId="168" xfId="0" applyBorder="1" applyAlignment="1">
      <alignment/>
    </xf>
    <xf numFmtId="0" fontId="0" fillId="0" borderId="169" xfId="0" applyBorder="1" applyAlignment="1">
      <alignment vertical="center"/>
    </xf>
    <xf numFmtId="0" fontId="0" fillId="0" borderId="170" xfId="0" applyBorder="1" applyAlignment="1">
      <alignment/>
    </xf>
    <xf numFmtId="0" fontId="0" fillId="0" borderId="17" xfId="0" applyBorder="1" applyAlignment="1">
      <alignment/>
    </xf>
    <xf numFmtId="0" fontId="21" fillId="0" borderId="0" xfId="0" applyFont="1" applyAlignment="1">
      <alignment vertical="center"/>
    </xf>
    <xf numFmtId="0" fontId="0" fillId="0" borderId="45" xfId="0" applyBorder="1" applyAlignment="1">
      <alignment/>
    </xf>
    <xf numFmtId="0" fontId="21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33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7" fillId="0" borderId="171" xfId="0" applyFont="1" applyBorder="1" applyAlignment="1">
      <alignment horizontal="center" vertical="center"/>
    </xf>
    <xf numFmtId="0" fontId="27" fillId="0" borderId="21" xfId="89" applyFont="1" applyBorder="1" applyAlignment="1">
      <alignment horizontal="center"/>
      <protection/>
    </xf>
    <xf numFmtId="0" fontId="0" fillId="0" borderId="75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56" xfId="0" applyFont="1" applyBorder="1" applyAlignment="1">
      <alignment horizontal="center" vertical="center"/>
    </xf>
    <xf numFmtId="0" fontId="9" fillId="0" borderId="155" xfId="0" applyFont="1" applyBorder="1" applyAlignment="1">
      <alignment horizontal="center" vertical="center"/>
    </xf>
    <xf numFmtId="0" fontId="0" fillId="0" borderId="101" xfId="91" applyFont="1" applyBorder="1" applyAlignment="1">
      <alignment horizontal="center"/>
      <protection/>
    </xf>
    <xf numFmtId="0" fontId="26" fillId="17" borderId="21" xfId="89" applyFont="1" applyFill="1" applyBorder="1" applyAlignment="1">
      <alignment horizontal="center"/>
      <protection/>
    </xf>
    <xf numFmtId="0" fontId="14" fillId="0" borderId="0" xfId="89" applyFont="1" applyBorder="1" applyAlignment="1">
      <alignment horizontal="center"/>
      <protection/>
    </xf>
    <xf numFmtId="0" fontId="12" fillId="0" borderId="0" xfId="89" applyBorder="1" applyAlignment="1">
      <alignment/>
      <protection/>
    </xf>
    <xf numFmtId="0" fontId="28" fillId="0" borderId="0" xfId="89" applyFont="1" applyAlignment="1">
      <alignment/>
      <protection/>
    </xf>
    <xf numFmtId="0" fontId="24" fillId="0" borderId="0" xfId="89" applyFont="1" applyAlignment="1">
      <alignment/>
      <protection/>
    </xf>
    <xf numFmtId="0" fontId="24" fillId="0" borderId="21" xfId="89" applyFont="1" applyBorder="1" applyAlignment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11" fillId="0" borderId="172" xfId="0" applyFont="1" applyBorder="1" applyAlignment="1">
      <alignment horizontal="center"/>
    </xf>
    <xf numFmtId="0" fontId="7" fillId="0" borderId="156" xfId="0" applyFont="1" applyBorder="1" applyAlignment="1">
      <alignment horizontal="center" vertical="center"/>
    </xf>
    <xf numFmtId="0" fontId="11" fillId="0" borderId="155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94" applyFont="1" applyAlignment="1">
      <alignment horizontal="center"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9" fillId="0" borderId="173" xfId="94" applyFont="1" applyBorder="1" applyAlignment="1">
      <alignment horizontal="center" vertical="center"/>
      <protection/>
    </xf>
    <xf numFmtId="0" fontId="56" fillId="0" borderId="65" xfId="94" applyBorder="1" applyAlignment="1">
      <alignment vertical="center"/>
      <protection/>
    </xf>
    <xf numFmtId="0" fontId="56" fillId="0" borderId="174" xfId="94" applyBorder="1" applyAlignment="1">
      <alignment vertical="center"/>
      <protection/>
    </xf>
    <xf numFmtId="0" fontId="56" fillId="0" borderId="156" xfId="94" applyBorder="1" applyAlignment="1">
      <alignment horizontal="center" vertical="center"/>
      <protection/>
    </xf>
    <xf numFmtId="0" fontId="56" fillId="0" borderId="155" xfId="94" applyBorder="1" applyAlignment="1">
      <alignment horizontal="center" vertical="center"/>
      <protection/>
    </xf>
    <xf numFmtId="0" fontId="0" fillId="0" borderId="75" xfId="0" applyFont="1" applyFill="1" applyBorder="1" applyAlignment="1">
      <alignment horizontal="center"/>
    </xf>
    <xf numFmtId="0" fontId="0" fillId="0" borderId="172" xfId="0" applyBorder="1" applyAlignment="1">
      <alignment horizontal="center"/>
    </xf>
    <xf numFmtId="0" fontId="0" fillId="0" borderId="175" xfId="0" applyFont="1" applyBorder="1" applyAlignment="1">
      <alignment horizontal="right"/>
    </xf>
    <xf numFmtId="0" fontId="0" fillId="0" borderId="172" xfId="0" applyBorder="1" applyAlignment="1">
      <alignment/>
    </xf>
    <xf numFmtId="0" fontId="14" fillId="0" borderId="0" xfId="92" applyFont="1" applyBorder="1" applyAlignment="1">
      <alignment horizontal="center"/>
      <protection/>
    </xf>
    <xf numFmtId="0" fontId="0" fillId="0" borderId="101" xfId="92" applyFont="1" applyBorder="1" applyAlignment="1">
      <alignment horizontal="center"/>
      <protection/>
    </xf>
    <xf numFmtId="0" fontId="14" fillId="0" borderId="0" xfId="90" applyFont="1" applyBorder="1" applyAlignment="1">
      <alignment horizontal="center"/>
      <protection/>
    </xf>
    <xf numFmtId="0" fontId="13" fillId="0" borderId="0" xfId="90" applyFont="1" applyBorder="1" applyAlignment="1">
      <alignment/>
      <protection/>
    </xf>
    <xf numFmtId="0" fontId="12" fillId="0" borderId="0" xfId="90" applyFont="1" applyAlignment="1">
      <alignment/>
      <protection/>
    </xf>
    <xf numFmtId="0" fontId="12" fillId="0" borderId="0" xfId="90" applyFont="1" applyAlignment="1">
      <alignment/>
      <protection/>
    </xf>
    <xf numFmtId="0" fontId="0" fillId="0" borderId="21" xfId="90" applyFont="1" applyBorder="1" applyAlignment="1">
      <alignment horizontal="center"/>
      <protection/>
    </xf>
    <xf numFmtId="0" fontId="16" fillId="17" borderId="21" xfId="90" applyFont="1" applyFill="1" applyBorder="1" applyAlignment="1">
      <alignment horizontal="center"/>
      <protection/>
    </xf>
    <xf numFmtId="0" fontId="12" fillId="0" borderId="21" xfId="90" applyFont="1" applyBorder="1" applyAlignment="1">
      <alignment horizontal="center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Berekening" xfId="65"/>
    <cellStyle name="Followed Hyperlink" xfId="66"/>
    <cellStyle name="Controlecel" xfId="67"/>
    <cellStyle name="Comma" xfId="68"/>
    <cellStyle name="Comma [0]" xfId="69"/>
    <cellStyle name="Eingabe" xfId="70"/>
    <cellStyle name="Ergebnis" xfId="71"/>
    <cellStyle name="Erklärender Text" xfId="72"/>
    <cellStyle name="Gekoppelde cel" xfId="73"/>
    <cellStyle name="Goed" xfId="74"/>
    <cellStyle name="Gut" xfId="75"/>
    <cellStyle name="Hyperlink" xfId="76"/>
    <cellStyle name="Invoer" xfId="77"/>
    <cellStyle name="Kop 1" xfId="78"/>
    <cellStyle name="Kop 2" xfId="79"/>
    <cellStyle name="Kop 3" xfId="80"/>
    <cellStyle name="Kop 4" xfId="81"/>
    <cellStyle name="Neutraal" xfId="82"/>
    <cellStyle name="Neutral" xfId="83"/>
    <cellStyle name="Notitie" xfId="84"/>
    <cellStyle name="Notiz" xfId="85"/>
    <cellStyle name="Ongeldig" xfId="86"/>
    <cellStyle name="Percent" xfId="87"/>
    <cellStyle name="Schlecht" xfId="88"/>
    <cellStyle name="Standard_DataSheet_Eagles_Pass" xfId="89"/>
    <cellStyle name="Standard_DataSheet_Willikers" xfId="90"/>
    <cellStyle name="Standard_DataSheet_Willikers_FREMO_data_sheets(1)" xfId="91"/>
    <cellStyle name="Standard_DataSheet_Willikers_Wilmers+Print+Stand+14.09.2009" xfId="92"/>
    <cellStyle name="Standard_FREMO_data_sheets(1)" xfId="93"/>
    <cellStyle name="Standard_Santa Teny" xfId="94"/>
    <cellStyle name="Standard_Wilmers+Print+Stand+14.09.2009" xfId="95"/>
    <cellStyle name="Titel" xfId="96"/>
    <cellStyle name="Totaal" xfId="97"/>
    <cellStyle name="Überschrift" xfId="98"/>
    <cellStyle name="Überschrift 1" xfId="99"/>
    <cellStyle name="Überschrift 2" xfId="100"/>
    <cellStyle name="Überschrift 3" xfId="101"/>
    <cellStyle name="Überschrift 4" xfId="102"/>
    <cellStyle name="Uitvoer" xfId="103"/>
    <cellStyle name="Verklarende tekst" xfId="104"/>
    <cellStyle name="Verknüpfte Zelle" xfId="105"/>
    <cellStyle name="Waarschuwingstekst" xfId="106"/>
    <cellStyle name="Currency" xfId="107"/>
    <cellStyle name="Currency [0]" xfId="108"/>
    <cellStyle name="Warnender Text" xfId="109"/>
    <cellStyle name="Zelle überprüfen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0</xdr:rowOff>
    </xdr:from>
    <xdr:to>
      <xdr:col>18</xdr:col>
      <xdr:colOff>314325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485775"/>
          <a:ext cx="834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</xdr:row>
      <xdr:rowOff>152400</xdr:rowOff>
    </xdr:from>
    <xdr:to>
      <xdr:col>0</xdr:col>
      <xdr:colOff>923925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666750" y="476250"/>
          <a:ext cx="257175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18</xdr:col>
      <xdr:colOff>171450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23925" y="647700"/>
          <a:ext cx="76104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1162050</xdr:colOff>
      <xdr:row>4</xdr:row>
      <xdr:rowOff>9525</xdr:rowOff>
    </xdr:from>
    <xdr:to>
      <xdr:col>3</xdr:col>
      <xdr:colOff>9525</xdr:colOff>
      <xdr:row>9</xdr:row>
      <xdr:rowOff>9525</xdr:rowOff>
    </xdr:to>
    <xdr:sp>
      <xdr:nvSpPr>
        <xdr:cNvPr id="4" name="Line 4"/>
        <xdr:cNvSpPr>
          <a:spLocks/>
        </xdr:cNvSpPr>
      </xdr:nvSpPr>
      <xdr:spPr>
        <a:xfrm>
          <a:off x="1162050" y="657225"/>
          <a:ext cx="205740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9525</xdr:rowOff>
    </xdr:from>
    <xdr:to>
      <xdr:col>2</xdr:col>
      <xdr:colOff>247650</xdr:colOff>
      <xdr:row>9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38125" y="657225"/>
          <a:ext cx="2200275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9525</xdr:rowOff>
    </xdr:from>
    <xdr:to>
      <xdr:col>3</xdr:col>
      <xdr:colOff>609600</xdr:colOff>
      <xdr:row>9</xdr:row>
      <xdr:rowOff>9525</xdr:rowOff>
    </xdr:to>
    <xdr:sp>
      <xdr:nvSpPr>
        <xdr:cNvPr id="6" name="Line 6"/>
        <xdr:cNvSpPr>
          <a:spLocks/>
        </xdr:cNvSpPr>
      </xdr:nvSpPr>
      <xdr:spPr>
        <a:xfrm>
          <a:off x="3209925" y="657225"/>
          <a:ext cx="609600" cy="809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</xdr:row>
      <xdr:rowOff>0</xdr:rowOff>
    </xdr:from>
    <xdr:to>
      <xdr:col>3</xdr:col>
      <xdr:colOff>609600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3362325" y="809625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4</xdr:row>
      <xdr:rowOff>152400</xdr:rowOff>
    </xdr:from>
    <xdr:to>
      <xdr:col>4</xdr:col>
      <xdr:colOff>323850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3819525" y="800100"/>
          <a:ext cx="32385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266700</xdr:colOff>
      <xdr:row>4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3819525" y="485775"/>
          <a:ext cx="26670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</xdr:row>
      <xdr:rowOff>0</xdr:rowOff>
    </xdr:from>
    <xdr:to>
      <xdr:col>11</xdr:col>
      <xdr:colOff>9525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5600700" y="647700"/>
          <a:ext cx="57150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0</xdr:rowOff>
    </xdr:from>
    <xdr:to>
      <xdr:col>13</xdr:col>
      <xdr:colOff>47625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591050" y="971550"/>
          <a:ext cx="2247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7419975" y="485775"/>
          <a:ext cx="314325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4</xdr:row>
      <xdr:rowOff>9525</xdr:rowOff>
    </xdr:from>
    <xdr:to>
      <xdr:col>17</xdr:col>
      <xdr:colOff>9525</xdr:colOff>
      <xdr:row>8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6677025" y="657225"/>
          <a:ext cx="138112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0</xdr:rowOff>
    </xdr:from>
    <xdr:to>
      <xdr:col>15</xdr:col>
      <xdr:colOff>57150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6838950" y="971550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12</xdr:col>
      <xdr:colOff>200025</xdr:colOff>
      <xdr:row>9</xdr:row>
      <xdr:rowOff>0</xdr:rowOff>
    </xdr:to>
    <xdr:sp>
      <xdr:nvSpPr>
        <xdr:cNvPr id="15" name="Line 15"/>
        <xdr:cNvSpPr>
          <a:spLocks/>
        </xdr:cNvSpPr>
      </xdr:nvSpPr>
      <xdr:spPr>
        <a:xfrm>
          <a:off x="5229225" y="1457325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pages\Dudler\Bahnaktuell\meetings\2009UnnaWinter\FREMOsystem_Unna_Jan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wolfgang\LOKALE~1\Temp\Bahnhofsdatenblatt%20zuidbroek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e"/>
      <sheetName val="Timetable No 1"/>
      <sheetName val="Train Order"/>
      <sheetName val="trainsheet blank"/>
      <sheetName val="trainsheet"/>
      <sheetName val="Lineup"/>
      <sheetName val="schedule"/>
      <sheetName val="Harrrysville"/>
      <sheetName val="California Farm Supply"/>
      <sheetName val="Wilikers"/>
      <sheetName val="Diamond Valley"/>
      <sheetName val="Flagstop"/>
      <sheetName val="Burkies Wye"/>
      <sheetName val="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guaro Junction"/>
      <sheetName val="waybill front"/>
      <sheetName val="waybilldata"/>
      <sheetName val="mty car order"/>
      <sheetName val="Anleitung"/>
    </sheetNames>
    <sheetDataSet>
      <sheetData sheetId="2">
        <row r="4">
          <cell r="A4">
            <v>1</v>
          </cell>
          <cell r="B4">
            <v>2</v>
          </cell>
          <cell r="C4">
            <v>3</v>
          </cell>
        </row>
        <row r="5">
          <cell r="A5">
            <v>4</v>
          </cell>
          <cell r="B5">
            <v>5</v>
          </cell>
          <cell r="C5">
            <v>6</v>
          </cell>
        </row>
        <row r="6">
          <cell r="A6">
            <v>7</v>
          </cell>
          <cell r="B6">
            <v>8</v>
          </cell>
          <cell r="C6">
            <v>9</v>
          </cell>
        </row>
        <row r="7">
          <cell r="A7">
            <v>10</v>
          </cell>
          <cell r="B7">
            <v>11</v>
          </cell>
          <cell r="C7">
            <v>12</v>
          </cell>
        </row>
        <row r="10">
          <cell r="A10">
            <v>1</v>
          </cell>
          <cell r="B10">
            <v>2</v>
          </cell>
          <cell r="C10">
            <v>3</v>
          </cell>
        </row>
        <row r="11">
          <cell r="A11">
            <v>4</v>
          </cell>
        </row>
        <row r="12">
          <cell r="C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103" zoomScaleNormal="103" workbookViewId="0" topLeftCell="A1">
      <selection activeCell="B33" sqref="B33"/>
    </sheetView>
  </sheetViews>
  <sheetFormatPr defaultColWidth="11.421875" defaultRowHeight="12.75"/>
  <cols>
    <col min="1" max="1" width="12.28125" style="2" customWidth="1"/>
    <col min="2" max="2" width="15.00390625" style="318" customWidth="1"/>
    <col min="3" max="3" width="10.140625" style="2" customWidth="1"/>
    <col min="4" max="4" width="7.00390625" style="2" customWidth="1"/>
    <col min="5" max="5" width="11.140625" style="2" customWidth="1"/>
    <col min="6" max="19" width="4.7109375" style="2" customWidth="1"/>
    <col min="20" max="16384" width="11.421875" style="2" customWidth="1"/>
  </cols>
  <sheetData>
    <row r="1" spans="1:19" ht="17.25">
      <c r="A1" s="729" t="s">
        <v>180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2.75">
      <c r="C3" s="4"/>
      <c r="D3" s="4"/>
      <c r="E3" s="4"/>
      <c r="F3" s="4"/>
      <c r="G3" s="4"/>
      <c r="H3" s="4"/>
      <c r="I3" s="4"/>
      <c r="J3" s="11"/>
      <c r="K3" s="11"/>
      <c r="L3" s="47"/>
      <c r="M3" s="47"/>
      <c r="N3" s="47"/>
      <c r="O3" s="47"/>
      <c r="P3" s="47"/>
      <c r="Q3" s="47"/>
      <c r="R3" s="47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730"/>
      <c r="L4" s="730"/>
      <c r="M4" s="730"/>
      <c r="N4" s="11"/>
      <c r="O4" s="11"/>
      <c r="P4" s="9"/>
      <c r="Q4" s="4"/>
      <c r="R4" s="4"/>
      <c r="S4" s="4"/>
    </row>
    <row r="5" spans="3:19" ht="12.75">
      <c r="C5" s="4"/>
      <c r="D5" s="4"/>
      <c r="E5" s="13"/>
      <c r="F5" s="14"/>
      <c r="G5" s="9"/>
      <c r="H5" s="9"/>
      <c r="I5" s="9"/>
      <c r="J5" s="9"/>
      <c r="K5" s="9"/>
      <c r="L5" s="9"/>
      <c r="M5" s="9"/>
      <c r="N5" s="9"/>
      <c r="O5" s="730"/>
      <c r="P5" s="730"/>
      <c r="Q5" s="9"/>
      <c r="R5" s="9"/>
      <c r="S5" s="9"/>
    </row>
    <row r="6" spans="3:19" ht="13.5" thickBot="1">
      <c r="C6" s="17"/>
      <c r="D6" s="17"/>
      <c r="E6" s="48"/>
      <c r="F6" s="17"/>
      <c r="G6" s="49"/>
      <c r="H6" s="17"/>
      <c r="I6" s="17"/>
      <c r="J6" s="17"/>
      <c r="K6" s="9"/>
      <c r="L6" s="9"/>
      <c r="M6" s="82" t="s">
        <v>265</v>
      </c>
      <c r="N6" s="9"/>
      <c r="O6" s="9"/>
      <c r="P6" s="9"/>
      <c r="Q6" s="9"/>
      <c r="R6" s="9"/>
      <c r="S6" s="9"/>
    </row>
    <row r="7" spans="11:19" ht="13.5" thickTop="1">
      <c r="K7" s="5"/>
      <c r="L7" s="5"/>
      <c r="M7" s="5"/>
      <c r="N7" s="5"/>
      <c r="O7" s="5"/>
      <c r="P7" s="5"/>
      <c r="Q7" s="5"/>
      <c r="R7" s="5"/>
      <c r="S7" s="5"/>
    </row>
    <row r="9" ht="13.5" thickBot="1"/>
    <row r="10" spans="1:21" ht="13.5" thickTop="1">
      <c r="A10" s="50" t="s">
        <v>201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SUM(T11:T18)&amp;" out"</f>
        <v>0 out</v>
      </c>
      <c r="U10" s="402" t="str">
        <f>SUM(U11:U18)&amp;" in"</f>
        <v>0 in</v>
      </c>
    </row>
    <row r="11" spans="1:21" ht="12.75">
      <c r="A11" s="417" t="s">
        <v>182</v>
      </c>
      <c r="B11" s="417" t="s">
        <v>199</v>
      </c>
      <c r="C11" s="51"/>
      <c r="D11" s="51" t="s">
        <v>24</v>
      </c>
      <c r="E11" s="5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1">
        <f aca="true" t="shared" si="0" ref="T11:U18">COUNTA(F11,H11,J11,L11,N11,P11,R11)</f>
        <v>0</v>
      </c>
      <c r="U11" s="1">
        <f t="shared" si="0"/>
        <v>0</v>
      </c>
    </row>
    <row r="12" spans="1:21" ht="12.75">
      <c r="A12" s="210"/>
      <c r="B12" s="442" t="s">
        <v>200</v>
      </c>
      <c r="C12" s="52"/>
      <c r="D12" s="52" t="s">
        <v>94</v>
      </c>
      <c r="E12" s="52"/>
      <c r="F12" s="65"/>
      <c r="G12" s="66"/>
      <c r="H12" s="65"/>
      <c r="I12" s="66"/>
      <c r="J12" s="65"/>
      <c r="K12" s="66"/>
      <c r="L12" s="65"/>
      <c r="M12" s="66"/>
      <c r="N12" s="65"/>
      <c r="O12" s="66"/>
      <c r="P12" s="65"/>
      <c r="Q12" s="66"/>
      <c r="R12" s="65"/>
      <c r="S12" s="66"/>
      <c r="T12" s="1">
        <f t="shared" si="0"/>
        <v>0</v>
      </c>
      <c r="U12" s="1">
        <f t="shared" si="0"/>
        <v>0</v>
      </c>
    </row>
    <row r="13" spans="1:21" ht="12.75">
      <c r="A13" s="210"/>
      <c r="B13" s="442"/>
      <c r="C13" s="52"/>
      <c r="D13" s="52"/>
      <c r="E13" s="52"/>
      <c r="F13" s="65"/>
      <c r="G13" s="66"/>
      <c r="H13" s="65"/>
      <c r="I13" s="66"/>
      <c r="J13" s="65"/>
      <c r="K13" s="66"/>
      <c r="L13" s="65"/>
      <c r="M13" s="66"/>
      <c r="N13" s="65"/>
      <c r="O13" s="66"/>
      <c r="P13" s="65"/>
      <c r="Q13" s="66"/>
      <c r="R13" s="65"/>
      <c r="S13" s="66"/>
      <c r="T13" s="1">
        <f aca="true" t="shared" si="1" ref="T13:U15">COUNTA(F13,H13,J13,L13,N13,P13,R13)</f>
        <v>0</v>
      </c>
      <c r="U13" s="1">
        <f t="shared" si="1"/>
        <v>0</v>
      </c>
    </row>
    <row r="14" spans="1:21" ht="12.75">
      <c r="A14" s="210"/>
      <c r="B14" s="442"/>
      <c r="C14" s="52"/>
      <c r="D14" s="52"/>
      <c r="E14" s="52"/>
      <c r="F14" s="65"/>
      <c r="G14" s="66"/>
      <c r="H14" s="65"/>
      <c r="I14" s="66"/>
      <c r="J14" s="65"/>
      <c r="K14" s="66"/>
      <c r="L14" s="65"/>
      <c r="M14" s="66"/>
      <c r="N14" s="65"/>
      <c r="O14" s="66"/>
      <c r="P14" s="65"/>
      <c r="Q14" s="66"/>
      <c r="R14" s="65"/>
      <c r="S14" s="66"/>
      <c r="T14" s="1">
        <f t="shared" si="1"/>
        <v>0</v>
      </c>
      <c r="U14" s="1">
        <f t="shared" si="1"/>
        <v>0</v>
      </c>
    </row>
    <row r="15" spans="1:21" ht="12.75">
      <c r="A15" s="210"/>
      <c r="B15" s="442"/>
      <c r="C15" s="52"/>
      <c r="D15" s="52"/>
      <c r="E15" s="52"/>
      <c r="F15" s="65"/>
      <c r="G15" s="66"/>
      <c r="H15" s="65"/>
      <c r="I15" s="66"/>
      <c r="J15" s="65"/>
      <c r="K15" s="66"/>
      <c r="L15" s="65"/>
      <c r="M15" s="66"/>
      <c r="N15" s="65"/>
      <c r="O15" s="66"/>
      <c r="P15" s="65"/>
      <c r="Q15" s="66"/>
      <c r="R15" s="65"/>
      <c r="S15" s="66"/>
      <c r="T15" s="1">
        <f t="shared" si="1"/>
        <v>0</v>
      </c>
      <c r="U15" s="1">
        <f t="shared" si="1"/>
        <v>0</v>
      </c>
    </row>
    <row r="16" spans="1:21" ht="12.75">
      <c r="A16" s="53"/>
      <c r="B16" s="443"/>
      <c r="C16" s="53"/>
      <c r="D16" s="53"/>
      <c r="E16" s="53"/>
      <c r="F16" s="209"/>
      <c r="G16" s="183"/>
      <c r="H16" s="209"/>
      <c r="I16" s="183"/>
      <c r="J16" s="209"/>
      <c r="K16" s="183"/>
      <c r="L16" s="209"/>
      <c r="M16" s="183"/>
      <c r="N16" s="209"/>
      <c r="O16" s="183"/>
      <c r="P16" s="209"/>
      <c r="Q16" s="183"/>
      <c r="R16" s="209"/>
      <c r="S16" s="183"/>
      <c r="T16" s="1">
        <f t="shared" si="0"/>
        <v>0</v>
      </c>
      <c r="U16" s="1">
        <f t="shared" si="0"/>
        <v>0</v>
      </c>
    </row>
    <row r="17" spans="1:21" ht="12.75">
      <c r="A17" s="418" t="s">
        <v>183</v>
      </c>
      <c r="B17" s="418" t="s">
        <v>44</v>
      </c>
      <c r="C17" s="62"/>
      <c r="D17" s="62" t="s">
        <v>104</v>
      </c>
      <c r="E17" s="62"/>
      <c r="F17" s="63"/>
      <c r="G17" s="64"/>
      <c r="H17" s="63"/>
      <c r="I17" s="64"/>
      <c r="J17" s="63"/>
      <c r="K17" s="64"/>
      <c r="L17" s="63"/>
      <c r="M17" s="64"/>
      <c r="N17" s="63"/>
      <c r="O17" s="64"/>
      <c r="P17" s="63"/>
      <c r="Q17" s="64"/>
      <c r="R17" s="63"/>
      <c r="S17" s="64"/>
      <c r="T17" s="1">
        <f t="shared" si="0"/>
        <v>0</v>
      </c>
      <c r="U17" s="1">
        <f t="shared" si="0"/>
        <v>0</v>
      </c>
    </row>
    <row r="18" spans="1:21" ht="12.75">
      <c r="A18" s="324"/>
      <c r="B18" s="443"/>
      <c r="C18" s="53"/>
      <c r="D18" s="53" t="s">
        <v>184</v>
      </c>
      <c r="E18" s="53"/>
      <c r="F18" s="209"/>
      <c r="G18" s="183"/>
      <c r="H18" s="209"/>
      <c r="I18" s="183"/>
      <c r="J18" s="209"/>
      <c r="K18" s="183"/>
      <c r="L18" s="209"/>
      <c r="M18" s="183"/>
      <c r="N18" s="209"/>
      <c r="O18" s="183"/>
      <c r="P18" s="209"/>
      <c r="Q18" s="183"/>
      <c r="R18" s="209"/>
      <c r="S18" s="183"/>
      <c r="T18" s="1">
        <f t="shared" si="0"/>
        <v>0</v>
      </c>
      <c r="U18" s="1">
        <f t="shared" si="0"/>
        <v>0</v>
      </c>
    </row>
    <row r="19" spans="6:20" ht="12.75">
      <c r="F19" s="67">
        <f aca="true" t="shared" si="2" ref="F19:S19">COUNTA(F11:F18)</f>
        <v>0</v>
      </c>
      <c r="G19" s="216">
        <f t="shared" si="2"/>
        <v>0</v>
      </c>
      <c r="H19" s="67">
        <f t="shared" si="2"/>
        <v>0</v>
      </c>
      <c r="I19" s="216">
        <f t="shared" si="2"/>
        <v>0</v>
      </c>
      <c r="J19" s="67">
        <f t="shared" si="2"/>
        <v>0</v>
      </c>
      <c r="K19" s="216">
        <f t="shared" si="2"/>
        <v>0</v>
      </c>
      <c r="L19" s="67">
        <f t="shared" si="2"/>
        <v>0</v>
      </c>
      <c r="M19" s="216">
        <f t="shared" si="2"/>
        <v>0</v>
      </c>
      <c r="N19" s="67">
        <f t="shared" si="2"/>
        <v>0</v>
      </c>
      <c r="O19" s="216">
        <f t="shared" si="2"/>
        <v>0</v>
      </c>
      <c r="P19" s="67">
        <f t="shared" si="2"/>
        <v>0</v>
      </c>
      <c r="Q19" s="216">
        <f t="shared" si="2"/>
        <v>0</v>
      </c>
      <c r="R19" s="67">
        <f t="shared" si="2"/>
        <v>0</v>
      </c>
      <c r="S19" s="216">
        <f t="shared" si="2"/>
        <v>0</v>
      </c>
      <c r="T19" s="2" t="s">
        <v>181</v>
      </c>
    </row>
  </sheetData>
  <mergeCells count="11">
    <mergeCell ref="A1:S1"/>
    <mergeCell ref="E4:F4"/>
    <mergeCell ref="K4:M4"/>
    <mergeCell ref="O5:P5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95"/>
  <sheetViews>
    <sheetView showGridLines="0" workbookViewId="0" topLeftCell="A1">
      <selection activeCell="AA22" sqref="AA22"/>
    </sheetView>
  </sheetViews>
  <sheetFormatPr defaultColWidth="11.421875" defaultRowHeight="12.75"/>
  <cols>
    <col min="1" max="1" width="19.28125" style="0" customWidth="1"/>
    <col min="2" max="2" width="13.28125" style="0" bestFit="1" customWidth="1"/>
    <col min="3" max="3" width="17.7109375" style="134" customWidth="1"/>
    <col min="4" max="4" width="15.28125" style="0" customWidth="1"/>
    <col min="5" max="5" width="8.8515625" style="134" customWidth="1"/>
    <col min="6" max="8" width="4.7109375" style="0" customWidth="1"/>
    <col min="9" max="9" width="4.7109375" style="190" customWidth="1"/>
    <col min="10" max="13" width="4.7109375" style="134" customWidth="1"/>
    <col min="14" max="17" width="4.7109375" style="136" customWidth="1"/>
    <col min="18" max="19" width="4.7109375" style="134" customWidth="1"/>
    <col min="20" max="20" width="6.140625" style="0" customWidth="1"/>
    <col min="21" max="21" width="5.7109375" style="0" customWidth="1"/>
    <col min="22" max="22" width="3.57421875" style="0" customWidth="1"/>
    <col min="23" max="23" width="4.57421875" style="0" customWidth="1"/>
    <col min="24" max="24" width="3.8515625" style="0" customWidth="1"/>
    <col min="25" max="25" width="4.421875" style="0" customWidth="1"/>
    <col min="26" max="26" width="4.00390625" style="0" customWidth="1"/>
    <col min="27" max="27" width="3.8515625" style="0" customWidth="1"/>
    <col min="28" max="28" width="4.00390625" style="0" customWidth="1"/>
    <col min="29" max="29" width="4.421875" style="0" customWidth="1"/>
    <col min="30" max="16384" width="9.140625" style="0" customWidth="1"/>
  </cols>
  <sheetData>
    <row r="2" spans="3:18" ht="20.25">
      <c r="C2" s="133"/>
      <c r="I2" s="135" t="s">
        <v>74</v>
      </c>
      <c r="R2" s="137"/>
    </row>
    <row r="3" spans="5:19" ht="14.25" customHeight="1">
      <c r="E3" s="138"/>
      <c r="F3" s="139"/>
      <c r="G3" s="139"/>
      <c r="H3" s="139"/>
      <c r="I3" s="140"/>
      <c r="J3" s="138"/>
      <c r="K3" s="138"/>
      <c r="L3" s="138"/>
      <c r="M3" s="138"/>
      <c r="N3" s="141"/>
      <c r="O3" s="141"/>
      <c r="P3" s="141"/>
      <c r="Q3" s="141" t="s">
        <v>75</v>
      </c>
      <c r="R3" s="138"/>
      <c r="S3" s="138"/>
    </row>
    <row r="4" spans="5:20" ht="14.25" customHeight="1">
      <c r="E4" s="138" t="s">
        <v>76</v>
      </c>
      <c r="F4" s="139"/>
      <c r="G4" s="142"/>
      <c r="H4" s="143"/>
      <c r="I4" s="144"/>
      <c r="J4" s="145"/>
      <c r="K4" s="146"/>
      <c r="L4" s="146"/>
      <c r="M4" s="146"/>
      <c r="N4" s="147"/>
      <c r="O4" s="148"/>
      <c r="P4" s="148"/>
      <c r="Q4" s="148"/>
      <c r="R4" s="138"/>
      <c r="S4" s="138"/>
      <c r="T4" t="s">
        <v>77</v>
      </c>
    </row>
    <row r="5" spans="5:20" ht="14.25" customHeight="1">
      <c r="E5" s="149" t="s">
        <v>78</v>
      </c>
      <c r="F5" s="142"/>
      <c r="G5" s="139"/>
      <c r="H5" s="142"/>
      <c r="I5" s="140"/>
      <c r="J5" s="138"/>
      <c r="K5" s="138"/>
      <c r="L5" s="138"/>
      <c r="M5" s="138"/>
      <c r="N5" s="141"/>
      <c r="O5" s="150"/>
      <c r="P5" s="141"/>
      <c r="Q5" s="141"/>
      <c r="R5" s="138"/>
      <c r="S5" s="138"/>
      <c r="T5" s="142"/>
    </row>
    <row r="6" spans="4:21" ht="14.25" customHeight="1" thickBot="1">
      <c r="D6" s="151"/>
      <c r="E6" s="152"/>
      <c r="F6" s="153"/>
      <c r="G6" s="142"/>
      <c r="H6" s="139"/>
      <c r="I6" s="140"/>
      <c r="J6" s="149" t="s">
        <v>79</v>
      </c>
      <c r="K6" s="149"/>
      <c r="L6" s="149"/>
      <c r="M6" s="154"/>
      <c r="N6" s="141"/>
      <c r="O6" s="141"/>
      <c r="P6" s="150"/>
      <c r="Q6" s="155"/>
      <c r="R6" s="149"/>
      <c r="S6" s="156"/>
      <c r="T6" s="151"/>
      <c r="U6" s="151"/>
    </row>
    <row r="7" spans="5:19" ht="14.25" customHeight="1" thickBot="1" thickTop="1">
      <c r="E7" s="157"/>
      <c r="F7" s="158"/>
      <c r="G7" s="159"/>
      <c r="H7" s="159"/>
      <c r="I7" s="160"/>
      <c r="J7" s="152"/>
      <c r="K7" s="152"/>
      <c r="L7" s="152"/>
      <c r="M7" s="152"/>
      <c r="N7" s="161"/>
      <c r="O7" s="162"/>
      <c r="P7" s="162"/>
      <c r="Q7" s="163"/>
      <c r="R7" s="152"/>
      <c r="S7" s="164"/>
    </row>
    <row r="8" spans="1:20" ht="13.5" thickBot="1">
      <c r="A8" s="139"/>
      <c r="B8" s="139"/>
      <c r="C8" s="138"/>
      <c r="D8" s="139"/>
      <c r="E8" s="138"/>
      <c r="F8" s="165"/>
      <c r="G8" s="151"/>
      <c r="H8" s="151"/>
      <c r="I8" s="166"/>
      <c r="J8" s="167"/>
      <c r="K8" s="167"/>
      <c r="L8" s="167"/>
      <c r="M8" s="167"/>
      <c r="N8" s="168"/>
      <c r="O8" s="168"/>
      <c r="P8" s="168"/>
      <c r="Q8" s="168"/>
      <c r="R8" s="164"/>
      <c r="S8" s="138"/>
      <c r="T8" s="139"/>
    </row>
    <row r="9" ht="14.25" thickBot="1" thickTop="1">
      <c r="I9" s="169"/>
    </row>
    <row r="10" spans="1:21" ht="13.5" thickTop="1">
      <c r="A10" s="170" t="s">
        <v>210</v>
      </c>
      <c r="B10" s="170" t="s">
        <v>198</v>
      </c>
      <c r="C10" s="171" t="s">
        <v>80</v>
      </c>
      <c r="D10" s="171" t="s">
        <v>10</v>
      </c>
      <c r="E10" s="171" t="s">
        <v>81</v>
      </c>
      <c r="F10" s="745" t="s">
        <v>12</v>
      </c>
      <c r="G10" s="742"/>
      <c r="H10" s="741" t="s">
        <v>13</v>
      </c>
      <c r="I10" s="742"/>
      <c r="J10" s="741" t="s">
        <v>14</v>
      </c>
      <c r="K10" s="742"/>
      <c r="L10" s="741" t="s">
        <v>15</v>
      </c>
      <c r="M10" s="742"/>
      <c r="N10" s="741" t="s">
        <v>16</v>
      </c>
      <c r="O10" s="742"/>
      <c r="P10" s="741" t="s">
        <v>17</v>
      </c>
      <c r="Q10" s="742"/>
      <c r="R10" s="743" t="s">
        <v>82</v>
      </c>
      <c r="S10" s="744"/>
      <c r="T10" s="403" t="str">
        <f>SUM(T11:T35)&amp;" out"</f>
        <v>26 out</v>
      </c>
      <c r="U10" s="402" t="str">
        <f>SUM(U11:U35)&amp;" in"</f>
        <v>26 in</v>
      </c>
    </row>
    <row r="11" spans="1:31" ht="12.75">
      <c r="A11" s="172" t="s">
        <v>83</v>
      </c>
      <c r="B11" s="172" t="s">
        <v>106</v>
      </c>
      <c r="C11" s="606" t="s">
        <v>86</v>
      </c>
      <c r="D11" s="607" t="s">
        <v>236</v>
      </c>
      <c r="E11" s="606" t="s">
        <v>105</v>
      </c>
      <c r="F11" s="608" t="s">
        <v>11</v>
      </c>
      <c r="G11" s="609"/>
      <c r="H11" s="608"/>
      <c r="I11" s="609"/>
      <c r="J11" s="608"/>
      <c r="K11" s="609" t="s">
        <v>9</v>
      </c>
      <c r="L11" s="608"/>
      <c r="M11" s="609"/>
      <c r="N11" s="608"/>
      <c r="O11" s="609"/>
      <c r="P11" s="608"/>
      <c r="Q11" s="610"/>
      <c r="R11" s="611"/>
      <c r="S11" s="610"/>
      <c r="T11" s="413">
        <f>COUNTA(F11,H11,J11,L11,N11,P11,R11)</f>
        <v>1</v>
      </c>
      <c r="U11" s="414">
        <f>COUNTA(G11,I11,K11,M11,O11,Q11,S11)</f>
        <v>1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</row>
    <row r="12" spans="1:31" ht="12.75">
      <c r="A12" s="179"/>
      <c r="B12" s="179"/>
      <c r="C12" s="612" t="s">
        <v>237</v>
      </c>
      <c r="D12" s="613" t="s">
        <v>238</v>
      </c>
      <c r="E12" s="612" t="s">
        <v>86</v>
      </c>
      <c r="F12" s="614"/>
      <c r="G12" s="615" t="s">
        <v>9</v>
      </c>
      <c r="H12" s="614" t="s">
        <v>11</v>
      </c>
      <c r="I12" s="615"/>
      <c r="J12" s="614"/>
      <c r="K12" s="615"/>
      <c r="L12" s="614"/>
      <c r="M12" s="615"/>
      <c r="N12" s="614"/>
      <c r="O12" s="615"/>
      <c r="P12" s="614"/>
      <c r="Q12" s="616"/>
      <c r="R12" s="617"/>
      <c r="S12" s="616"/>
      <c r="T12" s="413">
        <f aca="true" t="shared" si="0" ref="T12:T64">COUNTA(F12,H12,J12,L12,N12,P12,R12)</f>
        <v>1</v>
      </c>
      <c r="U12" s="414">
        <f aca="true" t="shared" si="1" ref="U12:U64">COUNTA(G12,I12,K12,M12,O12,Q12,S12)</f>
        <v>1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12.75">
      <c r="A13" s="185"/>
      <c r="B13" s="185"/>
      <c r="C13" s="612" t="s">
        <v>239</v>
      </c>
      <c r="D13" s="613" t="s">
        <v>238</v>
      </c>
      <c r="E13" s="612" t="s">
        <v>86</v>
      </c>
      <c r="F13" s="614"/>
      <c r="G13" s="615" t="s">
        <v>9</v>
      </c>
      <c r="H13" s="614" t="s">
        <v>11</v>
      </c>
      <c r="I13" s="615"/>
      <c r="J13" s="614"/>
      <c r="K13" s="615"/>
      <c r="L13" s="614"/>
      <c r="M13" s="615"/>
      <c r="N13" s="614"/>
      <c r="O13" s="615"/>
      <c r="P13" s="614"/>
      <c r="Q13" s="616"/>
      <c r="R13" s="617"/>
      <c r="S13" s="616"/>
      <c r="T13" s="413">
        <f t="shared" si="0"/>
        <v>1</v>
      </c>
      <c r="U13" s="414">
        <f t="shared" si="1"/>
        <v>1</v>
      </c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ht="12.75">
      <c r="A14" s="185"/>
      <c r="B14" s="185"/>
      <c r="C14" s="612" t="s">
        <v>240</v>
      </c>
      <c r="D14" s="613" t="s">
        <v>241</v>
      </c>
      <c r="E14" s="612" t="s">
        <v>86</v>
      </c>
      <c r="F14" s="614"/>
      <c r="G14" s="615"/>
      <c r="H14" s="614"/>
      <c r="I14" s="615"/>
      <c r="J14" s="614"/>
      <c r="K14" s="615" t="s">
        <v>9</v>
      </c>
      <c r="L14" s="614"/>
      <c r="M14" s="615"/>
      <c r="N14" s="614" t="s">
        <v>11</v>
      </c>
      <c r="O14" s="615"/>
      <c r="P14" s="614"/>
      <c r="Q14" s="616"/>
      <c r="R14" s="617"/>
      <c r="S14" s="616"/>
      <c r="T14" s="413">
        <f t="shared" si="0"/>
        <v>1</v>
      </c>
      <c r="U14" s="414">
        <f t="shared" si="1"/>
        <v>1</v>
      </c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</row>
    <row r="15" spans="1:31" ht="12.75">
      <c r="A15" s="185"/>
      <c r="B15" s="185"/>
      <c r="C15" s="612" t="s">
        <v>242</v>
      </c>
      <c r="D15" s="613" t="s">
        <v>241</v>
      </c>
      <c r="E15" s="612" t="s">
        <v>86</v>
      </c>
      <c r="F15" s="614"/>
      <c r="G15" s="615"/>
      <c r="H15" s="614"/>
      <c r="I15" s="615"/>
      <c r="J15" s="614"/>
      <c r="K15" s="615" t="s">
        <v>9</v>
      </c>
      <c r="L15" s="614"/>
      <c r="M15" s="615"/>
      <c r="N15" s="614" t="s">
        <v>11</v>
      </c>
      <c r="O15" s="615"/>
      <c r="P15" s="614"/>
      <c r="Q15" s="616"/>
      <c r="R15" s="617"/>
      <c r="S15" s="616"/>
      <c r="T15" s="413">
        <f t="shared" si="0"/>
        <v>1</v>
      </c>
      <c r="U15" s="414">
        <f t="shared" si="1"/>
        <v>1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</row>
    <row r="16" spans="1:31" ht="12.75">
      <c r="A16" s="185"/>
      <c r="B16" s="185"/>
      <c r="C16" s="612" t="s">
        <v>243</v>
      </c>
      <c r="D16" s="613" t="s">
        <v>238</v>
      </c>
      <c r="E16" s="612" t="s">
        <v>86</v>
      </c>
      <c r="F16" s="614"/>
      <c r="G16" s="615"/>
      <c r="H16" s="614"/>
      <c r="I16" s="615"/>
      <c r="J16" s="614"/>
      <c r="K16" s="615"/>
      <c r="L16" s="614"/>
      <c r="M16" s="615" t="s">
        <v>9</v>
      </c>
      <c r="N16" s="614" t="s">
        <v>11</v>
      </c>
      <c r="O16" s="615"/>
      <c r="P16" s="614"/>
      <c r="Q16" s="616"/>
      <c r="R16" s="617"/>
      <c r="S16" s="616"/>
      <c r="T16" s="413">
        <f t="shared" si="0"/>
        <v>1</v>
      </c>
      <c r="U16" s="414">
        <f t="shared" si="1"/>
        <v>1</v>
      </c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ht="12.75">
      <c r="A17" s="185"/>
      <c r="B17" s="185"/>
      <c r="C17" s="612" t="s">
        <v>244</v>
      </c>
      <c r="D17" s="613" t="s">
        <v>241</v>
      </c>
      <c r="E17" s="612" t="s">
        <v>86</v>
      </c>
      <c r="F17" s="614"/>
      <c r="G17" s="615"/>
      <c r="H17" s="614"/>
      <c r="I17" s="615"/>
      <c r="J17" s="614"/>
      <c r="K17" s="615"/>
      <c r="L17" s="614"/>
      <c r="M17" s="615"/>
      <c r="N17" s="614"/>
      <c r="O17" s="615" t="s">
        <v>9</v>
      </c>
      <c r="P17" s="614"/>
      <c r="Q17" s="616"/>
      <c r="R17" s="617" t="s">
        <v>11</v>
      </c>
      <c r="S17" s="616"/>
      <c r="T17" s="413">
        <f t="shared" si="0"/>
        <v>1</v>
      </c>
      <c r="U17" s="414">
        <f t="shared" si="1"/>
        <v>1</v>
      </c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</row>
    <row r="18" spans="1:31" ht="12.75">
      <c r="A18" s="185"/>
      <c r="B18" s="185"/>
      <c r="C18" s="599" t="s">
        <v>245</v>
      </c>
      <c r="D18" s="600" t="s">
        <v>238</v>
      </c>
      <c r="E18" s="599" t="s">
        <v>86</v>
      </c>
      <c r="F18" s="601"/>
      <c r="G18" s="602"/>
      <c r="H18" s="601"/>
      <c r="I18" s="602"/>
      <c r="J18" s="601"/>
      <c r="K18" s="602"/>
      <c r="L18" s="601"/>
      <c r="M18" s="602"/>
      <c r="N18" s="601"/>
      <c r="O18" s="602"/>
      <c r="P18" s="601"/>
      <c r="Q18" s="603" t="s">
        <v>9</v>
      </c>
      <c r="R18" s="604" t="s">
        <v>11</v>
      </c>
      <c r="S18" s="603"/>
      <c r="T18" s="413">
        <f t="shared" si="0"/>
        <v>1</v>
      </c>
      <c r="U18" s="414">
        <f t="shared" si="1"/>
        <v>1</v>
      </c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</row>
    <row r="19" spans="1:31" ht="12.75">
      <c r="A19" s="172" t="s">
        <v>75</v>
      </c>
      <c r="B19" s="172" t="s">
        <v>106</v>
      </c>
      <c r="C19" s="172"/>
      <c r="D19" s="184" t="s">
        <v>24</v>
      </c>
      <c r="E19" s="172" t="s">
        <v>87</v>
      </c>
      <c r="F19" s="174"/>
      <c r="G19" s="175"/>
      <c r="H19" s="174"/>
      <c r="I19" s="176" t="s">
        <v>9</v>
      </c>
      <c r="J19" s="618" t="s">
        <v>11</v>
      </c>
      <c r="K19" s="176"/>
      <c r="L19" s="177"/>
      <c r="M19" s="175" t="s">
        <v>9</v>
      </c>
      <c r="N19" s="619" t="s">
        <v>11</v>
      </c>
      <c r="O19" s="175"/>
      <c r="P19" s="174"/>
      <c r="Q19" s="61"/>
      <c r="R19" s="33"/>
      <c r="S19" s="61"/>
      <c r="T19" s="413">
        <f t="shared" si="0"/>
        <v>2</v>
      </c>
      <c r="U19" s="414">
        <f t="shared" si="1"/>
        <v>2</v>
      </c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</row>
    <row r="20" spans="1:31" ht="12.75">
      <c r="A20" s="179"/>
      <c r="B20" s="179"/>
      <c r="C20" s="612" t="s">
        <v>86</v>
      </c>
      <c r="D20" s="613" t="s">
        <v>236</v>
      </c>
      <c r="E20" s="612" t="s">
        <v>246</v>
      </c>
      <c r="F20" s="614"/>
      <c r="G20" s="615"/>
      <c r="H20" s="614"/>
      <c r="I20" s="615" t="s">
        <v>9</v>
      </c>
      <c r="J20" s="614" t="s">
        <v>11</v>
      </c>
      <c r="K20" s="615"/>
      <c r="L20" s="614"/>
      <c r="M20" s="615"/>
      <c r="N20" s="614"/>
      <c r="O20" s="615"/>
      <c r="P20" s="614"/>
      <c r="Q20" s="616"/>
      <c r="R20" s="617"/>
      <c r="S20" s="616"/>
      <c r="T20" s="413">
        <f t="shared" si="0"/>
        <v>1</v>
      </c>
      <c r="U20" s="414">
        <f t="shared" si="1"/>
        <v>1</v>
      </c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</row>
    <row r="21" spans="1:31" ht="12.75">
      <c r="A21" s="179"/>
      <c r="B21" s="179"/>
      <c r="C21" s="612" t="s">
        <v>247</v>
      </c>
      <c r="D21" s="613" t="s">
        <v>238</v>
      </c>
      <c r="E21" s="612" t="s">
        <v>86</v>
      </c>
      <c r="F21" s="614"/>
      <c r="G21" s="615" t="s">
        <v>9</v>
      </c>
      <c r="H21" s="614"/>
      <c r="I21" s="615"/>
      <c r="J21" s="614" t="s">
        <v>11</v>
      </c>
      <c r="K21" s="615"/>
      <c r="L21" s="614"/>
      <c r="M21" s="615"/>
      <c r="N21" s="614"/>
      <c r="O21" s="615"/>
      <c r="P21" s="614"/>
      <c r="Q21" s="616"/>
      <c r="R21" s="617"/>
      <c r="S21" s="616"/>
      <c r="T21" s="413">
        <f t="shared" si="0"/>
        <v>1</v>
      </c>
      <c r="U21" s="414">
        <f t="shared" si="1"/>
        <v>1</v>
      </c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</row>
    <row r="22" spans="1:31" ht="12.75">
      <c r="A22" s="179"/>
      <c r="B22" s="179"/>
      <c r="C22" s="612" t="s">
        <v>248</v>
      </c>
      <c r="D22" s="613" t="s">
        <v>238</v>
      </c>
      <c r="E22" s="612" t="s">
        <v>86</v>
      </c>
      <c r="F22" s="614"/>
      <c r="G22" s="615"/>
      <c r="H22" s="614"/>
      <c r="I22" s="615" t="s">
        <v>9</v>
      </c>
      <c r="J22" s="614" t="s">
        <v>11</v>
      </c>
      <c r="K22" s="615"/>
      <c r="L22" s="614"/>
      <c r="M22" s="615"/>
      <c r="N22" s="614"/>
      <c r="O22" s="615"/>
      <c r="P22" s="614"/>
      <c r="Q22" s="616"/>
      <c r="R22" s="617"/>
      <c r="S22" s="616"/>
      <c r="T22" s="413">
        <f t="shared" si="0"/>
        <v>1</v>
      </c>
      <c r="U22" s="414">
        <f t="shared" si="1"/>
        <v>1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</row>
    <row r="23" spans="1:31" ht="12.75">
      <c r="A23" s="179"/>
      <c r="B23" s="179"/>
      <c r="C23" s="612" t="s">
        <v>249</v>
      </c>
      <c r="D23" s="613" t="s">
        <v>241</v>
      </c>
      <c r="E23" s="612" t="s">
        <v>86</v>
      </c>
      <c r="F23" s="614"/>
      <c r="G23" s="615"/>
      <c r="H23" s="614"/>
      <c r="I23" s="615"/>
      <c r="J23" s="614"/>
      <c r="K23" s="615" t="s">
        <v>9</v>
      </c>
      <c r="L23" s="614"/>
      <c r="M23" s="615"/>
      <c r="N23" s="614" t="s">
        <v>11</v>
      </c>
      <c r="O23" s="615"/>
      <c r="P23" s="614"/>
      <c r="Q23" s="616"/>
      <c r="R23" s="617"/>
      <c r="S23" s="616"/>
      <c r="T23" s="413">
        <f t="shared" si="0"/>
        <v>1</v>
      </c>
      <c r="U23" s="414">
        <f t="shared" si="1"/>
        <v>1</v>
      </c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</row>
    <row r="24" spans="1:31" ht="12.75">
      <c r="A24" s="179"/>
      <c r="B24" s="179"/>
      <c r="C24" s="612" t="s">
        <v>46</v>
      </c>
      <c r="D24" s="613" t="s">
        <v>241</v>
      </c>
      <c r="E24" s="612" t="s">
        <v>86</v>
      </c>
      <c r="F24" s="614"/>
      <c r="G24" s="615"/>
      <c r="H24" s="614"/>
      <c r="I24" s="615"/>
      <c r="J24" s="614"/>
      <c r="K24" s="615"/>
      <c r="L24" s="614"/>
      <c r="M24" s="615" t="s">
        <v>9</v>
      </c>
      <c r="N24" s="614" t="s">
        <v>11</v>
      </c>
      <c r="O24" s="615"/>
      <c r="P24" s="614"/>
      <c r="Q24" s="616"/>
      <c r="R24" s="617"/>
      <c r="S24" s="616"/>
      <c r="T24" s="413">
        <f t="shared" si="0"/>
        <v>1</v>
      </c>
      <c r="U24" s="414">
        <f t="shared" si="1"/>
        <v>1</v>
      </c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</row>
    <row r="25" spans="1:31" ht="12.75">
      <c r="A25" s="179"/>
      <c r="B25" s="179"/>
      <c r="C25" s="612" t="s">
        <v>250</v>
      </c>
      <c r="D25" s="613" t="s">
        <v>241</v>
      </c>
      <c r="E25" s="612" t="s">
        <v>86</v>
      </c>
      <c r="F25" s="614"/>
      <c r="G25" s="615"/>
      <c r="H25" s="614"/>
      <c r="I25" s="615"/>
      <c r="J25" s="614"/>
      <c r="K25" s="615"/>
      <c r="L25" s="614"/>
      <c r="M25" s="615"/>
      <c r="N25" s="614"/>
      <c r="O25" s="615" t="s">
        <v>9</v>
      </c>
      <c r="P25" s="614"/>
      <c r="Q25" s="616"/>
      <c r="R25" s="617" t="s">
        <v>11</v>
      </c>
      <c r="S25" s="616"/>
      <c r="T25" s="413">
        <f t="shared" si="0"/>
        <v>1</v>
      </c>
      <c r="U25" s="414">
        <f t="shared" si="1"/>
        <v>1</v>
      </c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</row>
    <row r="26" spans="1:31" ht="12.75">
      <c r="A26" s="179"/>
      <c r="B26" s="179"/>
      <c r="C26" s="612" t="s">
        <v>251</v>
      </c>
      <c r="D26" s="613" t="s">
        <v>241</v>
      </c>
      <c r="E26" s="612" t="s">
        <v>86</v>
      </c>
      <c r="F26" s="614"/>
      <c r="G26" s="615"/>
      <c r="H26" s="614"/>
      <c r="I26" s="615"/>
      <c r="J26" s="614"/>
      <c r="K26" s="615"/>
      <c r="L26" s="614"/>
      <c r="M26" s="615"/>
      <c r="N26" s="614"/>
      <c r="O26" s="615" t="s">
        <v>9</v>
      </c>
      <c r="P26" s="614"/>
      <c r="Q26" s="616"/>
      <c r="R26" s="617" t="s">
        <v>11</v>
      </c>
      <c r="S26" s="616"/>
      <c r="T26" s="413">
        <f t="shared" si="0"/>
        <v>1</v>
      </c>
      <c r="U26" s="414">
        <f t="shared" si="1"/>
        <v>1</v>
      </c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</row>
    <row r="27" spans="1:31" ht="12.75">
      <c r="A27" s="181"/>
      <c r="B27" s="181"/>
      <c r="C27" s="599" t="s">
        <v>252</v>
      </c>
      <c r="D27" s="600" t="s">
        <v>238</v>
      </c>
      <c r="E27" s="599" t="s">
        <v>86</v>
      </c>
      <c r="F27" s="601"/>
      <c r="G27" s="602"/>
      <c r="H27" s="601"/>
      <c r="I27" s="602"/>
      <c r="J27" s="601"/>
      <c r="K27" s="602"/>
      <c r="L27" s="601"/>
      <c r="M27" s="602"/>
      <c r="N27" s="601"/>
      <c r="O27" s="602"/>
      <c r="P27" s="601"/>
      <c r="Q27" s="603" t="s">
        <v>9</v>
      </c>
      <c r="R27" s="604" t="s">
        <v>11</v>
      </c>
      <c r="S27" s="603"/>
      <c r="T27" s="413">
        <f t="shared" si="0"/>
        <v>1</v>
      </c>
      <c r="U27" s="414">
        <f t="shared" si="1"/>
        <v>1</v>
      </c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</row>
    <row r="28" spans="1:21" ht="12.75">
      <c r="A28" s="172" t="s">
        <v>77</v>
      </c>
      <c r="B28" s="172" t="s">
        <v>106</v>
      </c>
      <c r="C28" s="606" t="s">
        <v>86</v>
      </c>
      <c r="D28" s="607" t="s">
        <v>236</v>
      </c>
      <c r="E28" s="606" t="s">
        <v>105</v>
      </c>
      <c r="F28" s="608"/>
      <c r="G28" s="609"/>
      <c r="H28" s="608"/>
      <c r="I28" s="609"/>
      <c r="J28" s="608"/>
      <c r="K28" s="609"/>
      <c r="L28" s="608"/>
      <c r="M28" s="609" t="s">
        <v>9</v>
      </c>
      <c r="N28" s="608" t="s">
        <v>11</v>
      </c>
      <c r="O28" s="609"/>
      <c r="P28" s="608"/>
      <c r="Q28" s="610"/>
      <c r="R28" s="611"/>
      <c r="S28" s="610"/>
      <c r="T28" s="413">
        <f t="shared" si="0"/>
        <v>1</v>
      </c>
      <c r="U28" s="414">
        <f t="shared" si="1"/>
        <v>1</v>
      </c>
    </row>
    <row r="29" spans="1:21" ht="12.75">
      <c r="A29" s="179"/>
      <c r="B29" s="179"/>
      <c r="C29" s="612" t="s">
        <v>253</v>
      </c>
      <c r="D29" s="613" t="s">
        <v>241</v>
      </c>
      <c r="E29" s="612" t="s">
        <v>86</v>
      </c>
      <c r="F29" s="614"/>
      <c r="G29" s="615" t="s">
        <v>9</v>
      </c>
      <c r="H29" s="614"/>
      <c r="I29" s="615"/>
      <c r="J29" s="614" t="s">
        <v>11</v>
      </c>
      <c r="K29" s="615"/>
      <c r="L29" s="614"/>
      <c r="M29" s="615"/>
      <c r="N29" s="614"/>
      <c r="O29" s="615"/>
      <c r="P29" s="614"/>
      <c r="Q29" s="616"/>
      <c r="R29" s="617"/>
      <c r="S29" s="616"/>
      <c r="T29" s="413">
        <f t="shared" si="0"/>
        <v>1</v>
      </c>
      <c r="U29" s="414">
        <f t="shared" si="1"/>
        <v>1</v>
      </c>
    </row>
    <row r="30" spans="1:21" ht="12.75">
      <c r="A30" s="179"/>
      <c r="B30" s="179"/>
      <c r="C30" s="612" t="s">
        <v>250</v>
      </c>
      <c r="D30" s="613" t="s">
        <v>238</v>
      </c>
      <c r="E30" s="612" t="s">
        <v>86</v>
      </c>
      <c r="F30" s="614"/>
      <c r="G30" s="615"/>
      <c r="H30" s="614"/>
      <c r="I30" s="615" t="s">
        <v>9</v>
      </c>
      <c r="J30" s="614" t="s">
        <v>11</v>
      </c>
      <c r="K30" s="615"/>
      <c r="L30" s="614"/>
      <c r="M30" s="615"/>
      <c r="N30" s="614"/>
      <c r="O30" s="615"/>
      <c r="P30" s="614"/>
      <c r="Q30" s="616"/>
      <c r="R30" s="617"/>
      <c r="S30" s="616"/>
      <c r="T30" s="413">
        <f t="shared" si="0"/>
        <v>1</v>
      </c>
      <c r="U30" s="414">
        <f t="shared" si="1"/>
        <v>1</v>
      </c>
    </row>
    <row r="31" spans="1:21" ht="12.75">
      <c r="A31" s="179"/>
      <c r="B31" s="179"/>
      <c r="C31" s="612" t="s">
        <v>254</v>
      </c>
      <c r="D31" s="613" t="s">
        <v>241</v>
      </c>
      <c r="E31" s="612" t="s">
        <v>86</v>
      </c>
      <c r="F31" s="614"/>
      <c r="G31" s="615"/>
      <c r="H31" s="614"/>
      <c r="I31" s="615"/>
      <c r="J31" s="614"/>
      <c r="K31" s="615" t="s">
        <v>9</v>
      </c>
      <c r="L31" s="614" t="s">
        <v>11</v>
      </c>
      <c r="M31" s="615"/>
      <c r="N31" s="614"/>
      <c r="O31" s="615"/>
      <c r="P31" s="614"/>
      <c r="Q31" s="616"/>
      <c r="R31" s="617"/>
      <c r="S31" s="616"/>
      <c r="T31" s="413">
        <f t="shared" si="0"/>
        <v>1</v>
      </c>
      <c r="U31" s="414">
        <f t="shared" si="1"/>
        <v>1</v>
      </c>
    </row>
    <row r="32" spans="1:21" ht="12.75">
      <c r="A32" s="179"/>
      <c r="B32" s="179"/>
      <c r="C32" s="612" t="s">
        <v>70</v>
      </c>
      <c r="D32" s="613" t="s">
        <v>241</v>
      </c>
      <c r="E32" s="612" t="s">
        <v>86</v>
      </c>
      <c r="F32" s="614"/>
      <c r="G32" s="615"/>
      <c r="H32" s="614"/>
      <c r="I32" s="615"/>
      <c r="J32" s="614"/>
      <c r="K32" s="615"/>
      <c r="L32" s="614"/>
      <c r="M32" s="615" t="s">
        <v>9</v>
      </c>
      <c r="N32" s="614" t="s">
        <v>11</v>
      </c>
      <c r="O32" s="615"/>
      <c r="P32" s="614"/>
      <c r="Q32" s="616"/>
      <c r="R32" s="617"/>
      <c r="S32" s="616"/>
      <c r="T32" s="413">
        <f t="shared" si="0"/>
        <v>1</v>
      </c>
      <c r="U32" s="414">
        <f t="shared" si="1"/>
        <v>1</v>
      </c>
    </row>
    <row r="33" spans="1:21" ht="12.75">
      <c r="A33" s="179"/>
      <c r="B33" s="179"/>
      <c r="C33" s="612" t="s">
        <v>249</v>
      </c>
      <c r="D33" s="613" t="s">
        <v>238</v>
      </c>
      <c r="E33" s="612" t="s">
        <v>86</v>
      </c>
      <c r="F33" s="614"/>
      <c r="G33" s="615"/>
      <c r="H33" s="614"/>
      <c r="I33" s="615"/>
      <c r="J33" s="614"/>
      <c r="K33" s="615"/>
      <c r="L33" s="614"/>
      <c r="M33" s="615" t="s">
        <v>9</v>
      </c>
      <c r="N33" s="614" t="s">
        <v>11</v>
      </c>
      <c r="O33" s="615"/>
      <c r="P33" s="614"/>
      <c r="Q33" s="616"/>
      <c r="R33" s="617"/>
      <c r="S33" s="616"/>
      <c r="T33" s="413">
        <f t="shared" si="0"/>
        <v>1</v>
      </c>
      <c r="U33" s="414">
        <f t="shared" si="1"/>
        <v>1</v>
      </c>
    </row>
    <row r="34" spans="1:21" ht="12.75">
      <c r="A34" s="179"/>
      <c r="B34" s="179"/>
      <c r="C34" s="612" t="s">
        <v>255</v>
      </c>
      <c r="D34" s="613" t="s">
        <v>241</v>
      </c>
      <c r="E34" s="612" t="s">
        <v>86</v>
      </c>
      <c r="F34" s="614"/>
      <c r="G34" s="615"/>
      <c r="H34" s="614"/>
      <c r="I34" s="615"/>
      <c r="J34" s="614"/>
      <c r="K34" s="615"/>
      <c r="L34" s="614"/>
      <c r="M34" s="615"/>
      <c r="N34" s="614"/>
      <c r="O34" s="615"/>
      <c r="P34" s="614"/>
      <c r="Q34" s="616" t="s">
        <v>9</v>
      </c>
      <c r="R34" s="617" t="s">
        <v>11</v>
      </c>
      <c r="S34" s="616"/>
      <c r="T34" s="413">
        <f t="shared" si="0"/>
        <v>1</v>
      </c>
      <c r="U34" s="414">
        <f t="shared" si="1"/>
        <v>1</v>
      </c>
    </row>
    <row r="35" spans="1:21" ht="12.75">
      <c r="A35" s="181"/>
      <c r="B35" s="181"/>
      <c r="C35" s="599" t="s">
        <v>256</v>
      </c>
      <c r="D35" s="600" t="s">
        <v>241</v>
      </c>
      <c r="E35" s="599" t="s">
        <v>86</v>
      </c>
      <c r="F35" s="601"/>
      <c r="G35" s="602"/>
      <c r="H35" s="601"/>
      <c r="I35" s="602"/>
      <c r="J35" s="601"/>
      <c r="K35" s="602"/>
      <c r="L35" s="601"/>
      <c r="M35" s="602"/>
      <c r="N35" s="601"/>
      <c r="O35" s="602"/>
      <c r="P35" s="601"/>
      <c r="Q35" s="603" t="s">
        <v>9</v>
      </c>
      <c r="R35" s="604" t="s">
        <v>11</v>
      </c>
      <c r="S35" s="603"/>
      <c r="T35" s="413">
        <f t="shared" si="0"/>
        <v>1</v>
      </c>
      <c r="U35" s="414">
        <f t="shared" si="1"/>
        <v>1</v>
      </c>
    </row>
    <row r="36" spans="1:31" ht="12.75">
      <c r="A36" s="172" t="s">
        <v>88</v>
      </c>
      <c r="B36" s="172" t="s">
        <v>202</v>
      </c>
      <c r="C36" s="606" t="s">
        <v>86</v>
      </c>
      <c r="D36" s="607" t="s">
        <v>236</v>
      </c>
      <c r="E36" s="606" t="s">
        <v>257</v>
      </c>
      <c r="F36" s="608"/>
      <c r="G36" s="609"/>
      <c r="H36" s="608"/>
      <c r="I36" s="609"/>
      <c r="J36" s="608"/>
      <c r="K36" s="609"/>
      <c r="L36" s="608"/>
      <c r="M36" s="609"/>
      <c r="N36" s="608"/>
      <c r="O36" s="609"/>
      <c r="P36" s="608"/>
      <c r="Q36" s="610" t="s">
        <v>9</v>
      </c>
      <c r="R36" s="611" t="s">
        <v>11</v>
      </c>
      <c r="S36" s="610"/>
      <c r="T36" s="413">
        <f t="shared" si="0"/>
        <v>1</v>
      </c>
      <c r="U36" s="414">
        <f t="shared" si="1"/>
        <v>1</v>
      </c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</row>
    <row r="37" spans="1:31" ht="12.75">
      <c r="A37" s="179"/>
      <c r="B37" s="179"/>
      <c r="C37" s="612" t="s">
        <v>86</v>
      </c>
      <c r="D37" s="613" t="s">
        <v>258</v>
      </c>
      <c r="E37" s="612" t="s">
        <v>259</v>
      </c>
      <c r="F37" s="614"/>
      <c r="G37" s="615" t="s">
        <v>9</v>
      </c>
      <c r="H37" s="614" t="s">
        <v>11</v>
      </c>
      <c r="I37" s="615"/>
      <c r="J37" s="614"/>
      <c r="K37" s="615"/>
      <c r="L37" s="614"/>
      <c r="M37" s="615"/>
      <c r="N37" s="614"/>
      <c r="O37" s="615"/>
      <c r="P37" s="614"/>
      <c r="Q37" s="616"/>
      <c r="R37" s="617"/>
      <c r="S37" s="616"/>
      <c r="T37" s="413">
        <f t="shared" si="0"/>
        <v>1</v>
      </c>
      <c r="U37" s="414">
        <f t="shared" si="1"/>
        <v>1</v>
      </c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</row>
    <row r="38" spans="1:31" ht="12.75">
      <c r="A38" s="179"/>
      <c r="B38" s="179"/>
      <c r="C38" s="612" t="s">
        <v>86</v>
      </c>
      <c r="D38" s="613" t="s">
        <v>258</v>
      </c>
      <c r="E38" s="612" t="s">
        <v>259</v>
      </c>
      <c r="F38" s="614"/>
      <c r="G38" s="615" t="s">
        <v>9</v>
      </c>
      <c r="H38" s="614" t="s">
        <v>11</v>
      </c>
      <c r="I38" s="615"/>
      <c r="J38" s="614"/>
      <c r="K38" s="615"/>
      <c r="L38" s="614"/>
      <c r="M38" s="615"/>
      <c r="N38" s="614"/>
      <c r="O38" s="615"/>
      <c r="P38" s="614"/>
      <c r="Q38" s="616"/>
      <c r="R38" s="617"/>
      <c r="S38" s="616"/>
      <c r="T38" s="413">
        <f t="shared" si="0"/>
        <v>1</v>
      </c>
      <c r="U38" s="414">
        <f t="shared" si="1"/>
        <v>1</v>
      </c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</row>
    <row r="39" spans="1:31" ht="12.75">
      <c r="A39" s="179"/>
      <c r="B39" s="179"/>
      <c r="C39" s="612" t="s">
        <v>86</v>
      </c>
      <c r="D39" s="613" t="s">
        <v>258</v>
      </c>
      <c r="E39" s="612" t="s">
        <v>259</v>
      </c>
      <c r="F39" s="614"/>
      <c r="G39" s="615" t="s">
        <v>9</v>
      </c>
      <c r="H39" s="614" t="s">
        <v>11</v>
      </c>
      <c r="I39" s="615"/>
      <c r="J39" s="614"/>
      <c r="K39" s="615"/>
      <c r="L39" s="614"/>
      <c r="M39" s="615"/>
      <c r="N39" s="614"/>
      <c r="O39" s="615"/>
      <c r="P39" s="614"/>
      <c r="Q39" s="616"/>
      <c r="R39" s="617"/>
      <c r="S39" s="616"/>
      <c r="T39" s="413">
        <f t="shared" si="0"/>
        <v>1</v>
      </c>
      <c r="U39" s="414">
        <f t="shared" si="1"/>
        <v>1</v>
      </c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</row>
    <row r="40" spans="1:31" ht="12.75">
      <c r="A40" s="179"/>
      <c r="B40" s="179"/>
      <c r="C40" s="612" t="s">
        <v>86</v>
      </c>
      <c r="D40" s="613" t="s">
        <v>258</v>
      </c>
      <c r="E40" s="612" t="s">
        <v>259</v>
      </c>
      <c r="F40" s="614"/>
      <c r="G40" s="615" t="s">
        <v>9</v>
      </c>
      <c r="H40" s="614" t="s">
        <v>11</v>
      </c>
      <c r="I40" s="615"/>
      <c r="J40" s="614"/>
      <c r="K40" s="615"/>
      <c r="L40" s="614"/>
      <c r="M40" s="615"/>
      <c r="N40" s="614"/>
      <c r="O40" s="615"/>
      <c r="P40" s="614"/>
      <c r="Q40" s="616"/>
      <c r="R40" s="617"/>
      <c r="S40" s="616"/>
      <c r="T40" s="413">
        <f t="shared" si="0"/>
        <v>1</v>
      </c>
      <c r="U40" s="414">
        <f t="shared" si="1"/>
        <v>1</v>
      </c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</row>
    <row r="41" spans="1:31" ht="12.75">
      <c r="A41" s="179"/>
      <c r="B41" s="179"/>
      <c r="C41" s="612" t="s">
        <v>86</v>
      </c>
      <c r="D41" s="613" t="s">
        <v>260</v>
      </c>
      <c r="E41" s="612" t="s">
        <v>259</v>
      </c>
      <c r="F41" s="614"/>
      <c r="G41" s="615"/>
      <c r="H41" s="614"/>
      <c r="I41" s="615" t="s">
        <v>9</v>
      </c>
      <c r="J41" s="614" t="s">
        <v>11</v>
      </c>
      <c r="K41" s="615"/>
      <c r="L41" s="614"/>
      <c r="M41" s="615"/>
      <c r="N41" s="614"/>
      <c r="O41" s="615"/>
      <c r="P41" s="614"/>
      <c r="Q41" s="616"/>
      <c r="R41" s="617"/>
      <c r="S41" s="616"/>
      <c r="T41" s="413">
        <f t="shared" si="0"/>
        <v>1</v>
      </c>
      <c r="U41" s="414">
        <f t="shared" si="1"/>
        <v>1</v>
      </c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</row>
    <row r="42" spans="1:31" ht="12.75">
      <c r="A42" s="179"/>
      <c r="B42" s="179"/>
      <c r="C42" s="612" t="s">
        <v>86</v>
      </c>
      <c r="D42" s="613" t="s">
        <v>260</v>
      </c>
      <c r="E42" s="612" t="s">
        <v>259</v>
      </c>
      <c r="F42" s="614"/>
      <c r="G42" s="615"/>
      <c r="H42" s="614"/>
      <c r="I42" s="615" t="s">
        <v>9</v>
      </c>
      <c r="J42" s="614" t="s">
        <v>11</v>
      </c>
      <c r="K42" s="615"/>
      <c r="L42" s="614"/>
      <c r="M42" s="615"/>
      <c r="N42" s="614"/>
      <c r="O42" s="615"/>
      <c r="P42" s="614"/>
      <c r="Q42" s="616"/>
      <c r="R42" s="617"/>
      <c r="S42" s="616"/>
      <c r="T42" s="413">
        <f t="shared" si="0"/>
        <v>1</v>
      </c>
      <c r="U42" s="414">
        <f t="shared" si="1"/>
        <v>1</v>
      </c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</row>
    <row r="43" spans="1:31" ht="12.75">
      <c r="A43" s="179"/>
      <c r="B43" s="179"/>
      <c r="C43" s="612" t="s">
        <v>86</v>
      </c>
      <c r="D43" s="613" t="s">
        <v>260</v>
      </c>
      <c r="E43" s="612" t="s">
        <v>259</v>
      </c>
      <c r="F43" s="614"/>
      <c r="G43" s="615"/>
      <c r="H43" s="614"/>
      <c r="I43" s="615" t="s">
        <v>9</v>
      </c>
      <c r="J43" s="614" t="s">
        <v>11</v>
      </c>
      <c r="K43" s="615"/>
      <c r="L43" s="614"/>
      <c r="M43" s="615"/>
      <c r="N43" s="614"/>
      <c r="O43" s="615"/>
      <c r="P43" s="614"/>
      <c r="Q43" s="616"/>
      <c r="R43" s="617"/>
      <c r="S43" s="616"/>
      <c r="T43" s="413">
        <f t="shared" si="0"/>
        <v>1</v>
      </c>
      <c r="U43" s="414">
        <f t="shared" si="1"/>
        <v>1</v>
      </c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</row>
    <row r="44" spans="1:31" ht="12.75">
      <c r="A44" s="179"/>
      <c r="B44" s="179"/>
      <c r="C44" s="612" t="s">
        <v>86</v>
      </c>
      <c r="D44" s="613" t="s">
        <v>260</v>
      </c>
      <c r="E44" s="612" t="s">
        <v>259</v>
      </c>
      <c r="F44" s="614"/>
      <c r="G44" s="615"/>
      <c r="H44" s="614"/>
      <c r="I44" s="615" t="s">
        <v>9</v>
      </c>
      <c r="J44" s="614" t="s">
        <v>11</v>
      </c>
      <c r="K44" s="615"/>
      <c r="L44" s="614"/>
      <c r="M44" s="615"/>
      <c r="N44" s="614"/>
      <c r="O44" s="615"/>
      <c r="P44" s="614"/>
      <c r="Q44" s="616"/>
      <c r="R44" s="617"/>
      <c r="S44" s="616"/>
      <c r="T44" s="413">
        <f t="shared" si="0"/>
        <v>1</v>
      </c>
      <c r="U44" s="414">
        <f t="shared" si="1"/>
        <v>1</v>
      </c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</row>
    <row r="45" spans="1:31" ht="12.75">
      <c r="A45" s="179"/>
      <c r="B45" s="179"/>
      <c r="C45" s="612" t="s">
        <v>86</v>
      </c>
      <c r="D45" s="613" t="s">
        <v>260</v>
      </c>
      <c r="E45" s="612" t="s">
        <v>259</v>
      </c>
      <c r="F45" s="614"/>
      <c r="G45" s="615"/>
      <c r="H45" s="614"/>
      <c r="I45" s="615"/>
      <c r="J45" s="614"/>
      <c r="K45" s="615" t="s">
        <v>9</v>
      </c>
      <c r="L45" s="614" t="s">
        <v>11</v>
      </c>
      <c r="M45" s="615"/>
      <c r="N45" s="614"/>
      <c r="O45" s="615"/>
      <c r="P45" s="614"/>
      <c r="Q45" s="616"/>
      <c r="R45" s="617"/>
      <c r="S45" s="616"/>
      <c r="T45" s="413">
        <f t="shared" si="0"/>
        <v>1</v>
      </c>
      <c r="U45" s="414">
        <f t="shared" si="1"/>
        <v>1</v>
      </c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</row>
    <row r="46" spans="1:31" ht="12.75">
      <c r="A46" s="179"/>
      <c r="B46" s="179"/>
      <c r="C46" s="612" t="s">
        <v>86</v>
      </c>
      <c r="D46" s="613" t="s">
        <v>260</v>
      </c>
      <c r="E46" s="612" t="s">
        <v>259</v>
      </c>
      <c r="F46" s="614"/>
      <c r="G46" s="615"/>
      <c r="H46" s="614"/>
      <c r="I46" s="615"/>
      <c r="J46" s="614"/>
      <c r="K46" s="615" t="s">
        <v>9</v>
      </c>
      <c r="L46" s="614" t="s">
        <v>11</v>
      </c>
      <c r="M46" s="615"/>
      <c r="N46" s="614"/>
      <c r="O46" s="615"/>
      <c r="P46" s="614"/>
      <c r="Q46" s="616"/>
      <c r="R46" s="617"/>
      <c r="S46" s="616"/>
      <c r="T46" s="413">
        <f t="shared" si="0"/>
        <v>1</v>
      </c>
      <c r="U46" s="414">
        <f t="shared" si="1"/>
        <v>1</v>
      </c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</row>
    <row r="47" spans="1:31" ht="12.75">
      <c r="A47" s="179"/>
      <c r="B47" s="179"/>
      <c r="C47" s="612" t="s">
        <v>86</v>
      </c>
      <c r="D47" s="613" t="s">
        <v>260</v>
      </c>
      <c r="E47" s="612" t="s">
        <v>259</v>
      </c>
      <c r="F47" s="614"/>
      <c r="G47" s="615"/>
      <c r="H47" s="614"/>
      <c r="I47" s="615"/>
      <c r="J47" s="614"/>
      <c r="K47" s="615" t="s">
        <v>9</v>
      </c>
      <c r="L47" s="614" t="s">
        <v>11</v>
      </c>
      <c r="M47" s="615"/>
      <c r="N47" s="614"/>
      <c r="O47" s="615"/>
      <c r="P47" s="614"/>
      <c r="Q47" s="616"/>
      <c r="R47" s="617"/>
      <c r="S47" s="616"/>
      <c r="T47" s="413">
        <f t="shared" si="0"/>
        <v>1</v>
      </c>
      <c r="U47" s="414">
        <f t="shared" si="1"/>
        <v>1</v>
      </c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</row>
    <row r="48" spans="1:31" ht="12.75">
      <c r="A48" s="179"/>
      <c r="B48" s="179"/>
      <c r="C48" s="612" t="s">
        <v>86</v>
      </c>
      <c r="D48" s="613" t="s">
        <v>260</v>
      </c>
      <c r="E48" s="612" t="s">
        <v>259</v>
      </c>
      <c r="F48" s="614"/>
      <c r="G48" s="615"/>
      <c r="H48" s="614"/>
      <c r="I48" s="615"/>
      <c r="J48" s="614"/>
      <c r="K48" s="615" t="s">
        <v>9</v>
      </c>
      <c r="L48" s="614" t="s">
        <v>11</v>
      </c>
      <c r="M48" s="615"/>
      <c r="N48" s="614"/>
      <c r="O48" s="615"/>
      <c r="P48" s="614"/>
      <c r="Q48" s="616"/>
      <c r="R48" s="617"/>
      <c r="S48" s="616"/>
      <c r="T48" s="413">
        <f t="shared" si="0"/>
        <v>1</v>
      </c>
      <c r="U48" s="414">
        <f t="shared" si="1"/>
        <v>1</v>
      </c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</row>
    <row r="49" spans="1:31" ht="12.75">
      <c r="A49" s="179"/>
      <c r="B49" s="179"/>
      <c r="C49" s="612" t="s">
        <v>86</v>
      </c>
      <c r="D49" s="613" t="s">
        <v>260</v>
      </c>
      <c r="E49" s="612" t="s">
        <v>259</v>
      </c>
      <c r="F49" s="614"/>
      <c r="G49" s="615"/>
      <c r="H49" s="614"/>
      <c r="I49" s="615"/>
      <c r="J49" s="614"/>
      <c r="K49" s="615" t="s">
        <v>9</v>
      </c>
      <c r="L49" s="614" t="s">
        <v>11</v>
      </c>
      <c r="M49" s="615"/>
      <c r="N49" s="614"/>
      <c r="O49" s="615"/>
      <c r="P49" s="614"/>
      <c r="Q49" s="616"/>
      <c r="R49" s="617"/>
      <c r="S49" s="616"/>
      <c r="T49" s="413">
        <f t="shared" si="0"/>
        <v>1</v>
      </c>
      <c r="U49" s="414">
        <f t="shared" si="1"/>
        <v>1</v>
      </c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</row>
    <row r="50" spans="1:31" ht="12.75">
      <c r="A50" s="179"/>
      <c r="B50" s="179"/>
      <c r="C50" s="612" t="s">
        <v>86</v>
      </c>
      <c r="D50" s="613" t="s">
        <v>260</v>
      </c>
      <c r="E50" s="612" t="s">
        <v>259</v>
      </c>
      <c r="F50" s="614"/>
      <c r="G50" s="615"/>
      <c r="H50" s="614"/>
      <c r="I50" s="615"/>
      <c r="J50" s="614"/>
      <c r="K50" s="615" t="s">
        <v>9</v>
      </c>
      <c r="L50" s="614" t="s">
        <v>11</v>
      </c>
      <c r="M50" s="615"/>
      <c r="N50" s="614"/>
      <c r="O50" s="615"/>
      <c r="P50" s="614"/>
      <c r="Q50" s="616"/>
      <c r="R50" s="617"/>
      <c r="S50" s="616"/>
      <c r="T50" s="413">
        <f t="shared" si="0"/>
        <v>1</v>
      </c>
      <c r="U50" s="414">
        <f t="shared" si="1"/>
        <v>1</v>
      </c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</row>
    <row r="51" spans="1:31" ht="12.75">
      <c r="A51" s="179"/>
      <c r="B51" s="179"/>
      <c r="C51" s="612" t="s">
        <v>86</v>
      </c>
      <c r="D51" s="613" t="s">
        <v>261</v>
      </c>
      <c r="E51" s="612" t="s">
        <v>259</v>
      </c>
      <c r="F51" s="614"/>
      <c r="G51" s="615"/>
      <c r="H51" s="614"/>
      <c r="I51" s="615"/>
      <c r="J51" s="614"/>
      <c r="K51" s="615"/>
      <c r="L51" s="614"/>
      <c r="M51" s="615" t="s">
        <v>9</v>
      </c>
      <c r="N51" s="614" t="s">
        <v>11</v>
      </c>
      <c r="O51" s="615"/>
      <c r="P51" s="614"/>
      <c r="Q51" s="616"/>
      <c r="R51" s="617"/>
      <c r="S51" s="616"/>
      <c r="T51" s="413">
        <f t="shared" si="0"/>
        <v>1</v>
      </c>
      <c r="U51" s="414">
        <f t="shared" si="1"/>
        <v>1</v>
      </c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</row>
    <row r="52" spans="1:31" ht="12.75">
      <c r="A52" s="179"/>
      <c r="B52" s="179"/>
      <c r="C52" s="612" t="s">
        <v>86</v>
      </c>
      <c r="D52" s="613" t="s">
        <v>261</v>
      </c>
      <c r="E52" s="612" t="s">
        <v>259</v>
      </c>
      <c r="F52" s="614"/>
      <c r="G52" s="615"/>
      <c r="H52" s="614"/>
      <c r="I52" s="615"/>
      <c r="J52" s="614"/>
      <c r="K52" s="615"/>
      <c r="L52" s="614"/>
      <c r="M52" s="615" t="s">
        <v>9</v>
      </c>
      <c r="N52" s="614" t="s">
        <v>11</v>
      </c>
      <c r="O52" s="615"/>
      <c r="P52" s="614"/>
      <c r="Q52" s="616"/>
      <c r="R52" s="617"/>
      <c r="S52" s="616"/>
      <c r="T52" s="413">
        <f t="shared" si="0"/>
        <v>1</v>
      </c>
      <c r="U52" s="414">
        <f t="shared" si="1"/>
        <v>1</v>
      </c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</row>
    <row r="53" spans="1:31" ht="12.75">
      <c r="A53" s="179"/>
      <c r="B53" s="179"/>
      <c r="C53" s="612" t="s">
        <v>86</v>
      </c>
      <c r="D53" s="613" t="s">
        <v>261</v>
      </c>
      <c r="E53" s="612" t="s">
        <v>259</v>
      </c>
      <c r="F53" s="614"/>
      <c r="G53" s="615"/>
      <c r="H53" s="614"/>
      <c r="I53" s="615"/>
      <c r="J53" s="614"/>
      <c r="K53" s="615"/>
      <c r="L53" s="614"/>
      <c r="M53" s="615" t="s">
        <v>9</v>
      </c>
      <c r="N53" s="614" t="s">
        <v>11</v>
      </c>
      <c r="O53" s="615"/>
      <c r="P53" s="614"/>
      <c r="Q53" s="616"/>
      <c r="R53" s="617"/>
      <c r="S53" s="616"/>
      <c r="T53" s="413">
        <f t="shared" si="0"/>
        <v>1</v>
      </c>
      <c r="U53" s="414">
        <f t="shared" si="1"/>
        <v>1</v>
      </c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</row>
    <row r="54" spans="1:31" ht="12.75">
      <c r="A54" s="179"/>
      <c r="B54" s="179"/>
      <c r="C54" s="612" t="s">
        <v>86</v>
      </c>
      <c r="D54" s="613" t="s">
        <v>260</v>
      </c>
      <c r="E54" s="612" t="s">
        <v>259</v>
      </c>
      <c r="F54" s="614"/>
      <c r="G54" s="615"/>
      <c r="H54" s="614"/>
      <c r="I54" s="615"/>
      <c r="J54" s="614"/>
      <c r="K54" s="615"/>
      <c r="L54" s="614"/>
      <c r="M54" s="615"/>
      <c r="N54" s="614"/>
      <c r="O54" s="615" t="s">
        <v>9</v>
      </c>
      <c r="P54" s="614" t="s">
        <v>11</v>
      </c>
      <c r="Q54" s="616"/>
      <c r="R54" s="617"/>
      <c r="S54" s="616"/>
      <c r="T54" s="413">
        <f t="shared" si="0"/>
        <v>1</v>
      </c>
      <c r="U54" s="414">
        <f t="shared" si="1"/>
        <v>1</v>
      </c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</row>
    <row r="55" spans="1:31" ht="12.75">
      <c r="A55" s="179"/>
      <c r="B55" s="179"/>
      <c r="C55" s="612" t="s">
        <v>86</v>
      </c>
      <c r="D55" s="613" t="s">
        <v>260</v>
      </c>
      <c r="E55" s="612" t="s">
        <v>259</v>
      </c>
      <c r="F55" s="614"/>
      <c r="G55" s="615"/>
      <c r="H55" s="614"/>
      <c r="I55" s="615"/>
      <c r="J55" s="614"/>
      <c r="K55" s="615"/>
      <c r="L55" s="614"/>
      <c r="M55" s="615"/>
      <c r="N55" s="614"/>
      <c r="O55" s="615" t="s">
        <v>9</v>
      </c>
      <c r="P55" s="614" t="s">
        <v>11</v>
      </c>
      <c r="Q55" s="616"/>
      <c r="R55" s="617"/>
      <c r="S55" s="616"/>
      <c r="T55" s="413">
        <f t="shared" si="0"/>
        <v>1</v>
      </c>
      <c r="U55" s="414">
        <f t="shared" si="1"/>
        <v>1</v>
      </c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</row>
    <row r="56" spans="1:31" ht="12.75">
      <c r="A56" s="179"/>
      <c r="B56" s="179"/>
      <c r="C56" s="612" t="s">
        <v>86</v>
      </c>
      <c r="D56" s="613" t="s">
        <v>260</v>
      </c>
      <c r="E56" s="612" t="s">
        <v>259</v>
      </c>
      <c r="F56" s="614"/>
      <c r="G56" s="615"/>
      <c r="H56" s="614"/>
      <c r="I56" s="615"/>
      <c r="J56" s="614"/>
      <c r="K56" s="615"/>
      <c r="L56" s="614"/>
      <c r="M56" s="615"/>
      <c r="N56" s="614"/>
      <c r="O56" s="615" t="s">
        <v>9</v>
      </c>
      <c r="P56" s="614" t="s">
        <v>11</v>
      </c>
      <c r="Q56" s="616"/>
      <c r="R56" s="617"/>
      <c r="S56" s="616"/>
      <c r="T56" s="413">
        <f t="shared" si="0"/>
        <v>1</v>
      </c>
      <c r="U56" s="414">
        <f t="shared" si="1"/>
        <v>1</v>
      </c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</row>
    <row r="57" spans="1:31" ht="12.75">
      <c r="A57" s="179"/>
      <c r="B57" s="179"/>
      <c r="C57" s="612" t="s">
        <v>86</v>
      </c>
      <c r="D57" s="613" t="s">
        <v>260</v>
      </c>
      <c r="E57" s="612" t="s">
        <v>259</v>
      </c>
      <c r="F57" s="614"/>
      <c r="G57" s="615"/>
      <c r="H57" s="614"/>
      <c r="I57" s="615"/>
      <c r="J57" s="614"/>
      <c r="K57" s="615"/>
      <c r="L57" s="614"/>
      <c r="M57" s="615"/>
      <c r="N57" s="614"/>
      <c r="O57" s="615" t="s">
        <v>9</v>
      </c>
      <c r="P57" s="614" t="s">
        <v>11</v>
      </c>
      <c r="Q57" s="616"/>
      <c r="R57" s="617"/>
      <c r="S57" s="616"/>
      <c r="T57" s="413">
        <f t="shared" si="0"/>
        <v>1</v>
      </c>
      <c r="U57" s="414">
        <f t="shared" si="1"/>
        <v>1</v>
      </c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</row>
    <row r="58" spans="1:31" ht="12.75">
      <c r="A58" s="179"/>
      <c r="B58" s="179"/>
      <c r="C58" s="612" t="s">
        <v>86</v>
      </c>
      <c r="D58" s="613" t="s">
        <v>260</v>
      </c>
      <c r="E58" s="612" t="s">
        <v>259</v>
      </c>
      <c r="F58" s="614"/>
      <c r="G58" s="615"/>
      <c r="H58" s="614"/>
      <c r="I58" s="615"/>
      <c r="J58" s="614"/>
      <c r="K58" s="615"/>
      <c r="L58" s="614"/>
      <c r="M58" s="615"/>
      <c r="N58" s="614"/>
      <c r="O58" s="615" t="s">
        <v>9</v>
      </c>
      <c r="P58" s="614" t="s">
        <v>11</v>
      </c>
      <c r="Q58" s="616"/>
      <c r="R58" s="617"/>
      <c r="S58" s="616"/>
      <c r="T58" s="413">
        <f t="shared" si="0"/>
        <v>1</v>
      </c>
      <c r="U58" s="414">
        <f t="shared" si="1"/>
        <v>1</v>
      </c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</row>
    <row r="59" spans="1:31" ht="12.75">
      <c r="A59" s="179"/>
      <c r="B59" s="179"/>
      <c r="C59" s="612" t="s">
        <v>86</v>
      </c>
      <c r="D59" s="613" t="s">
        <v>260</v>
      </c>
      <c r="E59" s="612" t="s">
        <v>259</v>
      </c>
      <c r="F59" s="614"/>
      <c r="G59" s="615"/>
      <c r="H59" s="614"/>
      <c r="I59" s="615"/>
      <c r="J59" s="614"/>
      <c r="K59" s="615"/>
      <c r="L59" s="614"/>
      <c r="M59" s="615"/>
      <c r="N59" s="614"/>
      <c r="O59" s="615" t="s">
        <v>9</v>
      </c>
      <c r="P59" s="614" t="s">
        <v>11</v>
      </c>
      <c r="Q59" s="616"/>
      <c r="R59" s="617"/>
      <c r="S59" s="616"/>
      <c r="T59" s="413">
        <f t="shared" si="0"/>
        <v>1</v>
      </c>
      <c r="U59" s="414">
        <f t="shared" si="1"/>
        <v>1</v>
      </c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</row>
    <row r="60" spans="1:31" ht="12.75">
      <c r="A60" s="179"/>
      <c r="B60" s="179"/>
      <c r="C60" s="612" t="s">
        <v>262</v>
      </c>
      <c r="D60" s="613" t="s">
        <v>260</v>
      </c>
      <c r="E60" s="612" t="s">
        <v>259</v>
      </c>
      <c r="F60" s="614"/>
      <c r="G60" s="615"/>
      <c r="H60" s="614"/>
      <c r="I60" s="615"/>
      <c r="J60" s="614"/>
      <c r="K60" s="615"/>
      <c r="L60" s="614"/>
      <c r="M60" s="615"/>
      <c r="N60" s="614"/>
      <c r="O60" s="615"/>
      <c r="P60" s="614"/>
      <c r="Q60" s="616" t="s">
        <v>9</v>
      </c>
      <c r="R60" s="617" t="s">
        <v>11</v>
      </c>
      <c r="S60" s="616"/>
      <c r="T60" s="413">
        <f t="shared" si="0"/>
        <v>1</v>
      </c>
      <c r="U60" s="414">
        <f t="shared" si="1"/>
        <v>1</v>
      </c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</row>
    <row r="61" spans="1:31" ht="12.75">
      <c r="A61" s="179"/>
      <c r="B61" s="179"/>
      <c r="C61" s="612" t="s">
        <v>263</v>
      </c>
      <c r="D61" s="613" t="s">
        <v>264</v>
      </c>
      <c r="E61" s="612" t="s">
        <v>86</v>
      </c>
      <c r="F61" s="614"/>
      <c r="G61" s="615"/>
      <c r="H61" s="614"/>
      <c r="I61" s="615"/>
      <c r="J61" s="614"/>
      <c r="K61" s="615"/>
      <c r="L61" s="614"/>
      <c r="M61" s="615"/>
      <c r="N61" s="614"/>
      <c r="O61" s="615"/>
      <c r="P61" s="614"/>
      <c r="Q61" s="616" t="s">
        <v>9</v>
      </c>
      <c r="R61" s="617" t="s">
        <v>11</v>
      </c>
      <c r="S61" s="616"/>
      <c r="T61" s="413">
        <f t="shared" si="0"/>
        <v>1</v>
      </c>
      <c r="U61" s="414">
        <f t="shared" si="1"/>
        <v>1</v>
      </c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</row>
    <row r="62" spans="1:31" ht="12.75">
      <c r="A62" s="179"/>
      <c r="B62" s="179"/>
      <c r="C62" s="612" t="s">
        <v>263</v>
      </c>
      <c r="D62" s="613" t="s">
        <v>264</v>
      </c>
      <c r="E62" s="612" t="s">
        <v>86</v>
      </c>
      <c r="F62" s="614"/>
      <c r="G62" s="615"/>
      <c r="H62" s="614"/>
      <c r="I62" s="615"/>
      <c r="J62" s="614"/>
      <c r="K62" s="615"/>
      <c r="L62" s="614"/>
      <c r="M62" s="615"/>
      <c r="N62" s="614"/>
      <c r="O62" s="615"/>
      <c r="P62" s="614"/>
      <c r="Q62" s="616" t="s">
        <v>9</v>
      </c>
      <c r="R62" s="617" t="s">
        <v>11</v>
      </c>
      <c r="S62" s="616"/>
      <c r="T62" s="413">
        <f t="shared" si="0"/>
        <v>1</v>
      </c>
      <c r="U62" s="414">
        <f t="shared" si="1"/>
        <v>1</v>
      </c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</row>
    <row r="63" spans="1:31" ht="12.75">
      <c r="A63" s="179"/>
      <c r="B63" s="179"/>
      <c r="C63" s="612" t="s">
        <v>86</v>
      </c>
      <c r="D63" s="613" t="s">
        <v>261</v>
      </c>
      <c r="E63" s="612" t="s">
        <v>259</v>
      </c>
      <c r="F63" s="614"/>
      <c r="G63" s="615"/>
      <c r="H63" s="614"/>
      <c r="I63" s="615"/>
      <c r="J63" s="614"/>
      <c r="K63" s="615"/>
      <c r="L63" s="614"/>
      <c r="M63" s="615"/>
      <c r="N63" s="614"/>
      <c r="O63" s="615"/>
      <c r="P63" s="614"/>
      <c r="Q63" s="616" t="s">
        <v>9</v>
      </c>
      <c r="R63" s="617" t="s">
        <v>11</v>
      </c>
      <c r="S63" s="616"/>
      <c r="T63" s="413">
        <f t="shared" si="0"/>
        <v>1</v>
      </c>
      <c r="U63" s="414">
        <f t="shared" si="1"/>
        <v>1</v>
      </c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</row>
    <row r="64" spans="1:31" ht="12.75">
      <c r="A64" s="179"/>
      <c r="B64" s="179"/>
      <c r="C64" s="599" t="s">
        <v>86</v>
      </c>
      <c r="D64" s="600" t="s">
        <v>261</v>
      </c>
      <c r="E64" s="599" t="s">
        <v>259</v>
      </c>
      <c r="F64" s="601"/>
      <c r="G64" s="602"/>
      <c r="H64" s="601"/>
      <c r="I64" s="602"/>
      <c r="J64" s="601"/>
      <c r="K64" s="602"/>
      <c r="L64" s="601"/>
      <c r="M64" s="602"/>
      <c r="N64" s="601"/>
      <c r="O64" s="602"/>
      <c r="P64" s="601"/>
      <c r="Q64" s="603" t="s">
        <v>9</v>
      </c>
      <c r="R64" s="604" t="s">
        <v>11</v>
      </c>
      <c r="S64" s="603"/>
      <c r="T64" s="413">
        <f t="shared" si="0"/>
        <v>1</v>
      </c>
      <c r="U64" s="414">
        <f t="shared" si="1"/>
        <v>1</v>
      </c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</row>
    <row r="65" spans="5:22" ht="12.75">
      <c r="E65" t="s">
        <v>73</v>
      </c>
      <c r="F65" s="134">
        <f aca="true" t="shared" si="2" ref="F65:S65">COUNTA(F11:F64)</f>
        <v>1</v>
      </c>
      <c r="G65" s="189">
        <f t="shared" si="2"/>
        <v>8</v>
      </c>
      <c r="H65" s="134">
        <f t="shared" si="2"/>
        <v>6</v>
      </c>
      <c r="I65" s="189">
        <f t="shared" si="2"/>
        <v>8</v>
      </c>
      <c r="J65" s="134">
        <f t="shared" si="2"/>
        <v>10</v>
      </c>
      <c r="K65" s="189">
        <f t="shared" si="2"/>
        <v>11</v>
      </c>
      <c r="L65" s="134">
        <f t="shared" si="2"/>
        <v>7</v>
      </c>
      <c r="M65" s="189">
        <f t="shared" si="2"/>
        <v>9</v>
      </c>
      <c r="N65" s="134">
        <f t="shared" si="2"/>
        <v>12</v>
      </c>
      <c r="O65" s="189">
        <f t="shared" si="2"/>
        <v>9</v>
      </c>
      <c r="P65" s="134">
        <f t="shared" si="2"/>
        <v>6</v>
      </c>
      <c r="Q65" s="189">
        <f t="shared" si="2"/>
        <v>10</v>
      </c>
      <c r="R65" s="134">
        <f t="shared" si="2"/>
        <v>13</v>
      </c>
      <c r="S65" s="189">
        <f t="shared" si="2"/>
        <v>0</v>
      </c>
      <c r="T65" s="401" t="s">
        <v>74</v>
      </c>
      <c r="U65" s="134"/>
      <c r="V65" s="2"/>
    </row>
    <row r="67" spans="1:25" ht="12.75">
      <c r="A67" s="47"/>
      <c r="B67" s="47"/>
      <c r="C67" s="605"/>
      <c r="D67" s="47"/>
      <c r="E67" s="605"/>
      <c r="F67" s="47"/>
      <c r="G67" s="47"/>
      <c r="H67" s="47"/>
      <c r="J67" s="605"/>
      <c r="K67" s="605"/>
      <c r="L67" s="605"/>
      <c r="M67" s="605"/>
      <c r="N67" s="190"/>
      <c r="O67" s="190"/>
      <c r="P67" s="190"/>
      <c r="Q67" s="190"/>
      <c r="R67" s="605"/>
      <c r="S67" s="605"/>
      <c r="T67" s="47"/>
      <c r="U67" s="47"/>
      <c r="V67" s="47"/>
      <c r="W67" s="47"/>
      <c r="X67" s="47"/>
      <c r="Y67" s="47"/>
    </row>
    <row r="68" spans="1:25" ht="12.75">
      <c r="A68" s="47"/>
      <c r="B68" s="47"/>
      <c r="C68" s="605"/>
      <c r="D68" s="47"/>
      <c r="E68" s="605"/>
      <c r="F68" s="47"/>
      <c r="G68" s="47"/>
      <c r="H68" s="47"/>
      <c r="J68" s="605"/>
      <c r="K68" s="605"/>
      <c r="L68" s="605"/>
      <c r="M68" s="605"/>
      <c r="N68" s="190"/>
      <c r="O68" s="190"/>
      <c r="P68" s="190"/>
      <c r="Q68" s="190"/>
      <c r="R68" s="605"/>
      <c r="S68" s="605"/>
      <c r="T68" s="47"/>
      <c r="U68" s="47"/>
      <c r="V68" s="47"/>
      <c r="W68" s="47"/>
      <c r="X68" s="47"/>
      <c r="Y68" s="47"/>
    </row>
    <row r="69" spans="1:25" ht="12.75">
      <c r="A69" s="47"/>
      <c r="B69" s="47"/>
      <c r="C69" s="605"/>
      <c r="D69" s="47"/>
      <c r="E69" s="605"/>
      <c r="F69" s="47"/>
      <c r="G69" s="47"/>
      <c r="H69" s="47"/>
      <c r="J69" s="605"/>
      <c r="K69" s="605"/>
      <c r="L69" s="605"/>
      <c r="M69" s="605"/>
      <c r="N69" s="190"/>
      <c r="O69" s="190"/>
      <c r="P69" s="190"/>
      <c r="Q69" s="190"/>
      <c r="R69" s="605"/>
      <c r="S69" s="605"/>
      <c r="T69" s="47"/>
      <c r="U69" s="47"/>
      <c r="V69" s="47"/>
      <c r="W69" s="47"/>
      <c r="X69" s="47"/>
      <c r="Y69" s="47"/>
    </row>
    <row r="70" spans="1:25" ht="12.75">
      <c r="A70" s="47"/>
      <c r="B70" s="47"/>
      <c r="C70" s="605"/>
      <c r="D70" s="47"/>
      <c r="E70" s="605"/>
      <c r="F70" s="47"/>
      <c r="G70" s="47"/>
      <c r="H70" s="47"/>
      <c r="J70" s="605"/>
      <c r="K70" s="605"/>
      <c r="L70" s="605"/>
      <c r="M70" s="605"/>
      <c r="N70" s="190"/>
      <c r="O70" s="190"/>
      <c r="P70" s="190"/>
      <c r="Q70" s="190"/>
      <c r="R70" s="605"/>
      <c r="S70" s="605"/>
      <c r="T70" s="47"/>
      <c r="U70" s="47"/>
      <c r="V70" s="47"/>
      <c r="W70" s="47"/>
      <c r="X70" s="47"/>
      <c r="Y70" s="47"/>
    </row>
    <row r="71" spans="1:25" ht="12.75">
      <c r="A71" s="47"/>
      <c r="B71" s="47"/>
      <c r="C71" s="605"/>
      <c r="D71" s="47"/>
      <c r="E71" s="605"/>
      <c r="F71" s="47"/>
      <c r="G71" s="47"/>
      <c r="H71" s="47"/>
      <c r="J71" s="605"/>
      <c r="K71" s="605"/>
      <c r="L71" s="605"/>
      <c r="M71" s="605"/>
      <c r="N71" s="190"/>
      <c r="O71" s="190"/>
      <c r="P71" s="190"/>
      <c r="Q71" s="190"/>
      <c r="R71" s="605"/>
      <c r="S71" s="605"/>
      <c r="T71" s="47"/>
      <c r="U71" s="47"/>
      <c r="V71" s="47"/>
      <c r="W71" s="47"/>
      <c r="X71" s="47"/>
      <c r="Y71" s="47"/>
    </row>
    <row r="72" spans="1:25" ht="12.75">
      <c r="A72" s="47"/>
      <c r="B72" s="47"/>
      <c r="C72" s="605"/>
      <c r="D72" s="47"/>
      <c r="E72" s="605"/>
      <c r="F72" s="47"/>
      <c r="G72" s="47"/>
      <c r="H72" s="47"/>
      <c r="J72" s="605"/>
      <c r="K72" s="605"/>
      <c r="L72" s="605"/>
      <c r="M72" s="605"/>
      <c r="N72" s="190"/>
      <c r="O72" s="190"/>
      <c r="P72" s="190"/>
      <c r="Q72" s="190"/>
      <c r="R72" s="605"/>
      <c r="S72" s="605"/>
      <c r="T72" s="47"/>
      <c r="U72" s="47"/>
      <c r="V72" s="47"/>
      <c r="W72" s="47"/>
      <c r="X72" s="47"/>
      <c r="Y72" s="47"/>
    </row>
    <row r="73" spans="1:25" ht="12.75">
      <c r="A73" s="47"/>
      <c r="B73" s="47"/>
      <c r="C73" s="605"/>
      <c r="D73" s="47"/>
      <c r="E73" s="605"/>
      <c r="F73" s="47"/>
      <c r="G73" s="47"/>
      <c r="H73" s="47"/>
      <c r="J73" s="605"/>
      <c r="K73" s="605"/>
      <c r="L73" s="605"/>
      <c r="M73" s="605"/>
      <c r="N73" s="190"/>
      <c r="O73" s="190"/>
      <c r="P73" s="190"/>
      <c r="Q73" s="190"/>
      <c r="R73" s="605"/>
      <c r="S73" s="605"/>
      <c r="T73" s="47"/>
      <c r="U73" s="47"/>
      <c r="V73" s="47"/>
      <c r="W73" s="47"/>
      <c r="X73" s="47"/>
      <c r="Y73" s="47"/>
    </row>
    <row r="74" spans="1:25" ht="12.75">
      <c r="A74" s="47"/>
      <c r="B74" s="47"/>
      <c r="C74" s="605"/>
      <c r="D74" s="47"/>
      <c r="E74" s="605"/>
      <c r="F74" s="47"/>
      <c r="G74" s="47"/>
      <c r="H74" s="47"/>
      <c r="J74" s="605"/>
      <c r="K74" s="605"/>
      <c r="L74" s="605"/>
      <c r="M74" s="605"/>
      <c r="N74" s="190"/>
      <c r="O74" s="190"/>
      <c r="P74" s="190"/>
      <c r="Q74" s="190"/>
      <c r="R74" s="605"/>
      <c r="S74" s="605"/>
      <c r="T74" s="47"/>
      <c r="U74" s="47"/>
      <c r="V74" s="47"/>
      <c r="W74" s="47"/>
      <c r="X74" s="47"/>
      <c r="Y74" s="47"/>
    </row>
    <row r="75" spans="1:25" ht="12.75">
      <c r="A75" s="47"/>
      <c r="B75" s="47"/>
      <c r="C75" s="605"/>
      <c r="D75" s="47"/>
      <c r="E75" s="605"/>
      <c r="F75" s="47"/>
      <c r="G75" s="47"/>
      <c r="H75" s="47"/>
      <c r="J75" s="605"/>
      <c r="K75" s="605"/>
      <c r="L75" s="605"/>
      <c r="M75" s="605"/>
      <c r="N75" s="190"/>
      <c r="O75" s="190"/>
      <c r="P75" s="190"/>
      <c r="Q75" s="190"/>
      <c r="R75" s="605"/>
      <c r="S75" s="605"/>
      <c r="T75" s="47"/>
      <c r="U75" s="47"/>
      <c r="V75" s="47"/>
      <c r="W75" s="47"/>
      <c r="X75" s="47"/>
      <c r="Y75" s="47"/>
    </row>
    <row r="76" spans="1:25" ht="12.75">
      <c r="A76" s="47"/>
      <c r="B76" s="47"/>
      <c r="C76" s="605"/>
      <c r="D76" s="47"/>
      <c r="E76" s="605"/>
      <c r="F76" s="47"/>
      <c r="G76" s="47"/>
      <c r="H76" s="47"/>
      <c r="J76" s="605"/>
      <c r="K76" s="605"/>
      <c r="L76" s="605"/>
      <c r="M76" s="605"/>
      <c r="N76" s="190"/>
      <c r="O76" s="190"/>
      <c r="P76" s="190"/>
      <c r="Q76" s="190"/>
      <c r="R76" s="605"/>
      <c r="S76" s="605"/>
      <c r="T76" s="47"/>
      <c r="U76" s="47"/>
      <c r="V76" s="47"/>
      <c r="W76" s="47"/>
      <c r="X76" s="47"/>
      <c r="Y76" s="47"/>
    </row>
    <row r="77" spans="1:25" ht="12.75">
      <c r="A77" s="47"/>
      <c r="B77" s="47"/>
      <c r="C77" s="605"/>
      <c r="D77" s="47"/>
      <c r="E77" s="605"/>
      <c r="F77" s="47"/>
      <c r="G77" s="47"/>
      <c r="H77" s="47"/>
      <c r="J77" s="605"/>
      <c r="K77" s="605"/>
      <c r="L77" s="605"/>
      <c r="M77" s="605"/>
      <c r="N77" s="190"/>
      <c r="O77" s="190"/>
      <c r="P77" s="190"/>
      <c r="Q77" s="190"/>
      <c r="R77" s="605"/>
      <c r="S77" s="605"/>
      <c r="T77" s="47"/>
      <c r="U77" s="47"/>
      <c r="V77" s="47"/>
      <c r="W77" s="47"/>
      <c r="X77" s="47"/>
      <c r="Y77" s="47"/>
    </row>
    <row r="78" spans="1:25" ht="12.75">
      <c r="A78" s="47"/>
      <c r="B78" s="47"/>
      <c r="C78" s="605"/>
      <c r="D78" s="47"/>
      <c r="E78" s="605"/>
      <c r="F78" s="47"/>
      <c r="G78" s="47"/>
      <c r="H78" s="47"/>
      <c r="J78" s="605"/>
      <c r="K78" s="605"/>
      <c r="L78" s="605"/>
      <c r="M78" s="605"/>
      <c r="N78" s="190"/>
      <c r="O78" s="190"/>
      <c r="P78" s="190"/>
      <c r="Q78" s="190"/>
      <c r="R78" s="605"/>
      <c r="S78" s="605"/>
      <c r="T78" s="47"/>
      <c r="U78" s="47"/>
      <c r="V78" s="47"/>
      <c r="W78" s="47"/>
      <c r="X78" s="47"/>
      <c r="Y78" s="47"/>
    </row>
    <row r="79" spans="1:25" ht="12.75">
      <c r="A79" s="47"/>
      <c r="B79" s="47"/>
      <c r="C79" s="605"/>
      <c r="D79" s="47"/>
      <c r="E79" s="605"/>
      <c r="F79" s="47"/>
      <c r="G79" s="47"/>
      <c r="H79" s="47"/>
      <c r="J79" s="605"/>
      <c r="K79" s="605"/>
      <c r="L79" s="605"/>
      <c r="M79" s="605"/>
      <c r="N79" s="190"/>
      <c r="O79" s="190"/>
      <c r="P79" s="190"/>
      <c r="Q79" s="190"/>
      <c r="R79" s="605"/>
      <c r="S79" s="605"/>
      <c r="T79" s="47"/>
      <c r="U79" s="47"/>
      <c r="V79" s="47"/>
      <c r="W79" s="47"/>
      <c r="X79" s="47"/>
      <c r="Y79" s="47"/>
    </row>
    <row r="80" spans="1:25" ht="12.75">
      <c r="A80" s="47"/>
      <c r="B80" s="47"/>
      <c r="C80" s="605"/>
      <c r="D80" s="47"/>
      <c r="E80" s="605"/>
      <c r="F80" s="47"/>
      <c r="G80" s="47"/>
      <c r="H80" s="47"/>
      <c r="J80" s="605"/>
      <c r="K80" s="605"/>
      <c r="L80" s="605"/>
      <c r="M80" s="605"/>
      <c r="N80" s="190"/>
      <c r="O80" s="190"/>
      <c r="P80" s="190"/>
      <c r="Q80" s="190"/>
      <c r="R80" s="605"/>
      <c r="S80" s="605"/>
      <c r="T80" s="47"/>
      <c r="U80" s="47"/>
      <c r="V80" s="47"/>
      <c r="W80" s="47"/>
      <c r="X80" s="47"/>
      <c r="Y80" s="47"/>
    </row>
    <row r="81" spans="1:25" ht="12.75">
      <c r="A81" s="47"/>
      <c r="B81" s="47"/>
      <c r="C81" s="605"/>
      <c r="D81" s="47"/>
      <c r="E81" s="605"/>
      <c r="F81" s="47"/>
      <c r="G81" s="47"/>
      <c r="H81" s="47"/>
      <c r="J81" s="605"/>
      <c r="K81" s="605"/>
      <c r="L81" s="605"/>
      <c r="M81" s="605"/>
      <c r="N81" s="190"/>
      <c r="O81" s="190"/>
      <c r="P81" s="190"/>
      <c r="Q81" s="190"/>
      <c r="R81" s="605"/>
      <c r="S81" s="605"/>
      <c r="T81" s="47"/>
      <c r="U81" s="47"/>
      <c r="V81" s="47"/>
      <c r="W81" s="47"/>
      <c r="X81" s="47"/>
      <c r="Y81" s="47"/>
    </row>
    <row r="82" spans="1:25" ht="12.75">
      <c r="A82" s="47"/>
      <c r="B82" s="47"/>
      <c r="C82" s="605"/>
      <c r="D82" s="47"/>
      <c r="E82" s="605"/>
      <c r="F82" s="47"/>
      <c r="G82" s="47"/>
      <c r="H82" s="47"/>
      <c r="J82" s="605"/>
      <c r="K82" s="605"/>
      <c r="L82" s="605"/>
      <c r="M82" s="605"/>
      <c r="N82" s="190"/>
      <c r="O82" s="190"/>
      <c r="P82" s="190"/>
      <c r="Q82" s="190"/>
      <c r="R82" s="605"/>
      <c r="S82" s="605"/>
      <c r="T82" s="47"/>
      <c r="U82" s="47"/>
      <c r="V82" s="47"/>
      <c r="W82" s="47"/>
      <c r="X82" s="47"/>
      <c r="Y82" s="47"/>
    </row>
    <row r="83" spans="1:25" ht="12.75">
      <c r="A83" s="47"/>
      <c r="B83" s="47"/>
      <c r="C83" s="605"/>
      <c r="D83" s="47"/>
      <c r="E83" s="605"/>
      <c r="F83" s="47"/>
      <c r="G83" s="47"/>
      <c r="H83" s="47"/>
      <c r="J83" s="605"/>
      <c r="K83" s="605"/>
      <c r="L83" s="605"/>
      <c r="M83" s="605"/>
      <c r="N83" s="190"/>
      <c r="O83" s="190"/>
      <c r="P83" s="190"/>
      <c r="Q83" s="190"/>
      <c r="R83" s="605"/>
      <c r="S83" s="605"/>
      <c r="T83" s="47"/>
      <c r="U83" s="47"/>
      <c r="V83" s="47"/>
      <c r="W83" s="47"/>
      <c r="X83" s="47"/>
      <c r="Y83" s="47"/>
    </row>
    <row r="84" spans="1:25" ht="12.75">
      <c r="A84" s="47"/>
      <c r="B84" s="47"/>
      <c r="C84" s="605"/>
      <c r="D84" s="47"/>
      <c r="E84" s="605"/>
      <c r="F84" s="47"/>
      <c r="G84" s="47"/>
      <c r="H84" s="47"/>
      <c r="J84" s="605"/>
      <c r="K84" s="605"/>
      <c r="L84" s="605"/>
      <c r="M84" s="605"/>
      <c r="N84" s="190"/>
      <c r="O84" s="190"/>
      <c r="P84" s="190"/>
      <c r="Q84" s="190"/>
      <c r="R84" s="605"/>
      <c r="S84" s="605"/>
      <c r="T84" s="47"/>
      <c r="U84" s="47"/>
      <c r="V84" s="47"/>
      <c r="W84" s="47"/>
      <c r="X84" s="47"/>
      <c r="Y84" s="47"/>
    </row>
    <row r="85" spans="1:25" ht="12.75">
      <c r="A85" s="47"/>
      <c r="B85" s="47"/>
      <c r="C85" s="605"/>
      <c r="D85" s="47"/>
      <c r="E85" s="605"/>
      <c r="F85" s="47"/>
      <c r="G85" s="47"/>
      <c r="H85" s="47"/>
      <c r="J85" s="605"/>
      <c r="K85" s="605"/>
      <c r="L85" s="605"/>
      <c r="M85" s="605"/>
      <c r="N85" s="190"/>
      <c r="O85" s="190"/>
      <c r="P85" s="190"/>
      <c r="Q85" s="190"/>
      <c r="R85" s="605"/>
      <c r="S85" s="605"/>
      <c r="T85" s="47"/>
      <c r="U85" s="47"/>
      <c r="V85" s="47"/>
      <c r="W85" s="47"/>
      <c r="X85" s="47"/>
      <c r="Y85" s="47"/>
    </row>
    <row r="86" spans="1:25" ht="12.75">
      <c r="A86" s="47"/>
      <c r="B86" s="47"/>
      <c r="C86" s="605"/>
      <c r="D86" s="47"/>
      <c r="E86" s="605"/>
      <c r="F86" s="47"/>
      <c r="G86" s="47"/>
      <c r="H86" s="47"/>
      <c r="J86" s="605"/>
      <c r="K86" s="605"/>
      <c r="L86" s="605"/>
      <c r="M86" s="605"/>
      <c r="N86" s="190"/>
      <c r="O86" s="190"/>
      <c r="P86" s="190"/>
      <c r="Q86" s="190"/>
      <c r="R86" s="605"/>
      <c r="S86" s="605"/>
      <c r="T86" s="47"/>
      <c r="U86" s="47"/>
      <c r="V86" s="47"/>
      <c r="W86" s="47"/>
      <c r="X86" s="47"/>
      <c r="Y86" s="47"/>
    </row>
    <row r="87" spans="1:25" ht="12.75">
      <c r="A87" s="47"/>
      <c r="B87" s="47"/>
      <c r="C87" s="605"/>
      <c r="D87" s="47"/>
      <c r="E87" s="605"/>
      <c r="F87" s="47"/>
      <c r="G87" s="47"/>
      <c r="H87" s="47"/>
      <c r="J87" s="605"/>
      <c r="K87" s="605"/>
      <c r="L87" s="605"/>
      <c r="M87" s="605"/>
      <c r="N87" s="190"/>
      <c r="O87" s="190"/>
      <c r="P87" s="190"/>
      <c r="Q87" s="190"/>
      <c r="R87" s="605"/>
      <c r="S87" s="605"/>
      <c r="T87" s="47"/>
      <c r="U87" s="47"/>
      <c r="V87" s="47"/>
      <c r="W87" s="47"/>
      <c r="X87" s="47"/>
      <c r="Y87" s="47"/>
    </row>
    <row r="88" spans="1:25" ht="12.75">
      <c r="A88" s="47"/>
      <c r="B88" s="47"/>
      <c r="C88" s="605"/>
      <c r="D88" s="47"/>
      <c r="E88" s="605"/>
      <c r="F88" s="47"/>
      <c r="G88" s="47"/>
      <c r="H88" s="47"/>
      <c r="J88" s="605"/>
      <c r="K88" s="605"/>
      <c r="L88" s="605"/>
      <c r="M88" s="605"/>
      <c r="N88" s="190"/>
      <c r="O88" s="190"/>
      <c r="P88" s="190"/>
      <c r="Q88" s="190"/>
      <c r="R88" s="605"/>
      <c r="S88" s="605"/>
      <c r="T88" s="47"/>
      <c r="U88" s="47"/>
      <c r="V88" s="47"/>
      <c r="W88" s="47"/>
      <c r="X88" s="47"/>
      <c r="Y88" s="47"/>
    </row>
    <row r="89" spans="1:25" ht="12.75">
      <c r="A89" s="47"/>
      <c r="B89" s="47"/>
      <c r="C89" s="605"/>
      <c r="D89" s="47"/>
      <c r="E89" s="605"/>
      <c r="F89" s="47"/>
      <c r="G89" s="47"/>
      <c r="H89" s="47"/>
      <c r="J89" s="605"/>
      <c r="K89" s="605"/>
      <c r="L89" s="605"/>
      <c r="M89" s="605"/>
      <c r="N89" s="190"/>
      <c r="O89" s="190"/>
      <c r="P89" s="190"/>
      <c r="Q89" s="190"/>
      <c r="R89" s="605"/>
      <c r="S89" s="605"/>
      <c r="T89" s="47"/>
      <c r="U89" s="47"/>
      <c r="V89" s="47"/>
      <c r="W89" s="47"/>
      <c r="X89" s="47"/>
      <c r="Y89" s="47"/>
    </row>
    <row r="90" spans="1:25" ht="12.75">
      <c r="A90" s="47"/>
      <c r="B90" s="47"/>
      <c r="C90" s="605"/>
      <c r="D90" s="47"/>
      <c r="E90" s="605"/>
      <c r="F90" s="47"/>
      <c r="G90" s="47"/>
      <c r="H90" s="47"/>
      <c r="J90" s="605"/>
      <c r="K90" s="605"/>
      <c r="L90" s="605"/>
      <c r="M90" s="605"/>
      <c r="N90" s="190"/>
      <c r="O90" s="190"/>
      <c r="P90" s="190"/>
      <c r="Q90" s="190"/>
      <c r="R90" s="605"/>
      <c r="S90" s="605"/>
      <c r="T90" s="47"/>
      <c r="U90" s="47"/>
      <c r="V90" s="47"/>
      <c r="W90" s="47"/>
      <c r="X90" s="47"/>
      <c r="Y90" s="47"/>
    </row>
    <row r="91" spans="1:25" ht="12.75">
      <c r="A91" s="47"/>
      <c r="B91" s="47"/>
      <c r="C91" s="605"/>
      <c r="D91" s="47"/>
      <c r="E91" s="605"/>
      <c r="F91" s="47"/>
      <c r="G91" s="47"/>
      <c r="H91" s="47"/>
      <c r="J91" s="605"/>
      <c r="K91" s="605"/>
      <c r="L91" s="605"/>
      <c r="M91" s="605"/>
      <c r="N91" s="190"/>
      <c r="O91" s="190"/>
      <c r="P91" s="190"/>
      <c r="Q91" s="190"/>
      <c r="R91" s="605"/>
      <c r="S91" s="605"/>
      <c r="T91" s="47"/>
      <c r="U91" s="47"/>
      <c r="V91" s="47"/>
      <c r="W91" s="47"/>
      <c r="X91" s="47"/>
      <c r="Y91" s="47"/>
    </row>
    <row r="92" spans="1:25" ht="12.75">
      <c r="A92" s="47"/>
      <c r="B92" s="47"/>
      <c r="C92" s="605"/>
      <c r="D92" s="47"/>
      <c r="E92" s="605"/>
      <c r="F92" s="47"/>
      <c r="G92" s="47"/>
      <c r="H92" s="47"/>
      <c r="J92" s="605"/>
      <c r="K92" s="605"/>
      <c r="L92" s="605"/>
      <c r="M92" s="605"/>
      <c r="N92" s="190"/>
      <c r="O92" s="190"/>
      <c r="P92" s="190"/>
      <c r="Q92" s="190"/>
      <c r="R92" s="605"/>
      <c r="S92" s="605"/>
      <c r="T92" s="47"/>
      <c r="U92" s="47"/>
      <c r="V92" s="47"/>
      <c r="W92" s="47"/>
      <c r="X92" s="47"/>
      <c r="Y92" s="47"/>
    </row>
    <row r="93" spans="1:25" ht="12.75">
      <c r="A93" s="47"/>
      <c r="B93" s="47"/>
      <c r="C93" s="605"/>
      <c r="D93" s="47"/>
      <c r="E93" s="605"/>
      <c r="F93" s="47"/>
      <c r="G93" s="47"/>
      <c r="H93" s="47"/>
      <c r="J93" s="605"/>
      <c r="K93" s="605"/>
      <c r="L93" s="605"/>
      <c r="M93" s="605"/>
      <c r="N93" s="190"/>
      <c r="O93" s="190"/>
      <c r="P93" s="190"/>
      <c r="Q93" s="190"/>
      <c r="R93" s="605"/>
      <c r="S93" s="605"/>
      <c r="T93" s="47"/>
      <c r="U93" s="47"/>
      <c r="V93" s="47"/>
      <c r="W93" s="47"/>
      <c r="X93" s="47"/>
      <c r="Y93" s="47"/>
    </row>
    <row r="94" spans="1:25" ht="12.75">
      <c r="A94" s="47"/>
      <c r="B94" s="47"/>
      <c r="C94" s="605"/>
      <c r="D94" s="47"/>
      <c r="E94" s="605"/>
      <c r="F94" s="47"/>
      <c r="G94" s="47"/>
      <c r="H94" s="47"/>
      <c r="J94" s="605"/>
      <c r="K94" s="605"/>
      <c r="L94" s="605"/>
      <c r="M94" s="605"/>
      <c r="N94" s="190"/>
      <c r="O94" s="190"/>
      <c r="P94" s="190"/>
      <c r="Q94" s="190"/>
      <c r="R94" s="605"/>
      <c r="S94" s="605"/>
      <c r="T94" s="47"/>
      <c r="U94" s="47"/>
      <c r="V94" s="47"/>
      <c r="W94" s="47"/>
      <c r="X94" s="47"/>
      <c r="Y94" s="47"/>
    </row>
    <row r="95" spans="1:25" ht="12.75">
      <c r="A95" s="47"/>
      <c r="B95" s="47"/>
      <c r="C95" s="605"/>
      <c r="D95" s="47"/>
      <c r="E95" s="605"/>
      <c r="F95" s="47"/>
      <c r="G95" s="47"/>
      <c r="H95" s="47"/>
      <c r="J95" s="605"/>
      <c r="K95" s="605"/>
      <c r="L95" s="605"/>
      <c r="M95" s="605"/>
      <c r="N95" s="190"/>
      <c r="O95" s="190"/>
      <c r="P95" s="190"/>
      <c r="Q95" s="190"/>
      <c r="R95" s="605"/>
      <c r="S95" s="605"/>
      <c r="T95" s="47"/>
      <c r="U95" s="47"/>
      <c r="V95" s="47"/>
      <c r="W95" s="47"/>
      <c r="X95" s="47"/>
      <c r="Y95" s="47"/>
    </row>
  </sheetData>
  <mergeCells count="7">
    <mergeCell ref="P10:Q10"/>
    <mergeCell ref="R10:S10"/>
    <mergeCell ref="F10:G10"/>
    <mergeCell ref="H10:I10"/>
    <mergeCell ref="J10:K10"/>
    <mergeCell ref="L10:M10"/>
    <mergeCell ref="N10:O10"/>
  </mergeCells>
  <printOptions/>
  <pageMargins left="0.75" right="0.75" top="0.21" bottom="0.35" header="0.14" footer="0.23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"/>
  <sheetViews>
    <sheetView showGridLines="0" zoomScale="103" zoomScaleNormal="103" zoomScaleSheetLayoutView="100" workbookViewId="0" topLeftCell="A1">
      <selection activeCell="V31" sqref="V31"/>
    </sheetView>
  </sheetViews>
  <sheetFormatPr defaultColWidth="11.421875" defaultRowHeight="12.75"/>
  <cols>
    <col min="1" max="1" width="20.28125" style="2" bestFit="1" customWidth="1"/>
    <col min="2" max="2" width="13.8515625" style="2" bestFit="1" customWidth="1"/>
    <col min="3" max="3" width="21.7109375" style="3" customWidth="1"/>
    <col min="4" max="4" width="5.28125" style="2" customWidth="1"/>
    <col min="5" max="5" width="17.00390625" style="2" customWidth="1"/>
    <col min="6" max="19" width="4.7109375" style="2" customWidth="1"/>
    <col min="20" max="20" width="6.28125" style="1" customWidth="1"/>
    <col min="21" max="21" width="8.8515625" style="2" customWidth="1"/>
    <col min="22" max="16384" width="11.421875" style="2" customWidth="1"/>
  </cols>
  <sheetData>
    <row r="1" spans="1:19" ht="17.25">
      <c r="A1" s="729" t="s">
        <v>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6:14" ht="12.75">
      <c r="F2" s="4"/>
      <c r="H2" s="5"/>
      <c r="I2" s="6"/>
      <c r="J2" s="6"/>
      <c r="K2" s="6"/>
      <c r="L2" s="7" t="s">
        <v>1</v>
      </c>
      <c r="M2" s="6"/>
      <c r="N2" s="6"/>
    </row>
    <row r="3" spans="3:19" ht="12.75">
      <c r="C3" s="8"/>
      <c r="D3" s="4"/>
      <c r="E3" s="4"/>
      <c r="F3" s="4"/>
      <c r="G3" s="9"/>
      <c r="H3" s="10"/>
      <c r="I3" s="4"/>
      <c r="J3" s="11"/>
      <c r="K3" s="12"/>
      <c r="L3" s="13"/>
      <c r="M3" s="746"/>
      <c r="N3" s="746"/>
      <c r="O3" s="746"/>
      <c r="P3" s="7" t="s">
        <v>2</v>
      </c>
      <c r="Q3" s="7"/>
      <c r="R3" s="7"/>
      <c r="S3" s="14"/>
    </row>
    <row r="4" spans="3:20" ht="13.5" thickBot="1">
      <c r="C4" s="15"/>
      <c r="D4" s="16" t="s">
        <v>3</v>
      </c>
      <c r="E4" s="17"/>
      <c r="F4" s="17"/>
      <c r="G4" s="1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1"/>
    </row>
    <row r="5" spans="3:20" ht="13.5" thickTop="1">
      <c r="C5" s="8"/>
      <c r="D5" s="4"/>
      <c r="E5" s="19"/>
      <c r="F5" s="20"/>
      <c r="G5" s="21"/>
      <c r="H5" s="14"/>
      <c r="I5" s="14"/>
      <c r="J5" s="14"/>
      <c r="K5" s="14" t="s">
        <v>4</v>
      </c>
      <c r="L5" s="14"/>
      <c r="M5" s="14"/>
      <c r="N5" s="14"/>
      <c r="O5" s="22"/>
      <c r="P5" s="4"/>
      <c r="Q5" s="4"/>
      <c r="R5" s="4"/>
      <c r="S5" s="4"/>
      <c r="T5" s="11"/>
    </row>
    <row r="6" spans="3:19" ht="12.75">
      <c r="C6" s="23"/>
      <c r="D6" s="14"/>
      <c r="E6" s="14"/>
      <c r="F6" s="14"/>
      <c r="G6" s="24"/>
      <c r="H6" s="25"/>
      <c r="I6" s="14"/>
      <c r="J6" s="14"/>
      <c r="K6" s="14"/>
      <c r="L6" s="25"/>
      <c r="M6" s="14"/>
      <c r="N6" s="14"/>
      <c r="O6" s="6"/>
      <c r="P6" s="13"/>
      <c r="Q6" s="6"/>
      <c r="R6" s="6"/>
      <c r="S6" s="6"/>
    </row>
    <row r="7" spans="3:17" ht="12.75">
      <c r="C7" s="26" t="s">
        <v>5</v>
      </c>
      <c r="D7" s="4"/>
      <c r="E7" s="4"/>
      <c r="G7" s="4"/>
      <c r="I7" s="11"/>
      <c r="J7" s="11"/>
      <c r="K7" s="11"/>
      <c r="L7" s="5"/>
      <c r="Q7" s="27" t="s">
        <v>6</v>
      </c>
    </row>
    <row r="8" spans="5:11" ht="12.75">
      <c r="E8" s="28" t="s">
        <v>7</v>
      </c>
      <c r="I8" s="5"/>
      <c r="J8" s="11"/>
      <c r="K8" s="5"/>
    </row>
    <row r="9" ht="13.5" thickBot="1"/>
    <row r="10" spans="1:21" ht="13.5" thickTop="1">
      <c r="A10" s="29" t="s">
        <v>209</v>
      </c>
      <c r="B10" s="170" t="s">
        <v>198</v>
      </c>
      <c r="C10" s="30" t="s">
        <v>9</v>
      </c>
      <c r="D10" s="29" t="s">
        <v>10</v>
      </c>
      <c r="E10" s="29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SUM(T11:T23)&amp;" out"</f>
        <v>14 out</v>
      </c>
      <c r="U10" s="402" t="str">
        <f>SUM(U11:U23)&amp;" in"</f>
        <v>14 in</v>
      </c>
    </row>
    <row r="11" spans="1:21" ht="12.75">
      <c r="A11" s="31" t="s">
        <v>6</v>
      </c>
      <c r="B11" s="31" t="s">
        <v>44</v>
      </c>
      <c r="C11" s="32" t="s">
        <v>19</v>
      </c>
      <c r="D11" s="34" t="s">
        <v>20</v>
      </c>
      <c r="E11" s="250" t="s">
        <v>21</v>
      </c>
      <c r="F11" s="60"/>
      <c r="G11" s="61"/>
      <c r="H11" s="60"/>
      <c r="I11" s="61"/>
      <c r="J11" s="60"/>
      <c r="K11" s="61" t="s">
        <v>9</v>
      </c>
      <c r="L11" s="60" t="s">
        <v>11</v>
      </c>
      <c r="M11" s="61"/>
      <c r="N11" s="60"/>
      <c r="O11" s="61"/>
      <c r="P11" s="60"/>
      <c r="Q11" s="61"/>
      <c r="R11" s="60"/>
      <c r="S11" s="61"/>
      <c r="T11" s="413">
        <f>COUNTA(F11,H11,J11,L11,N11,P11,R11)</f>
        <v>1</v>
      </c>
      <c r="U11" s="414">
        <f>COUNTA(G11,I11,K11,M11,O11,Q11,S11)</f>
        <v>1</v>
      </c>
    </row>
    <row r="12" spans="1:65" s="37" customFormat="1" ht="12.75">
      <c r="A12" s="34"/>
      <c r="B12" s="34"/>
      <c r="C12" s="36" t="s">
        <v>22</v>
      </c>
      <c r="D12" s="34" t="s">
        <v>20</v>
      </c>
      <c r="E12" s="38" t="s">
        <v>21</v>
      </c>
      <c r="F12" s="63"/>
      <c r="G12" s="64" t="s">
        <v>9</v>
      </c>
      <c r="H12" s="63" t="s">
        <v>11</v>
      </c>
      <c r="I12" s="64"/>
      <c r="J12" s="63"/>
      <c r="K12" s="64"/>
      <c r="L12" s="63"/>
      <c r="M12" s="64" t="s">
        <v>9</v>
      </c>
      <c r="N12" s="63" t="s">
        <v>11</v>
      </c>
      <c r="O12" s="64"/>
      <c r="P12" s="63"/>
      <c r="Q12" s="64"/>
      <c r="R12" s="63"/>
      <c r="S12" s="64"/>
      <c r="T12" s="413">
        <f aca="true" t="shared" si="0" ref="T12:T23">COUNTA(F12,H12,J12,L12,N12,P12,R12)</f>
        <v>2</v>
      </c>
      <c r="U12" s="414">
        <f aca="true" t="shared" si="1" ref="U12:U23">COUNTA(G12,I12,K12,M12,O12,Q12,S12)</f>
        <v>2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41" customFormat="1" ht="12.75">
      <c r="A13" s="38"/>
      <c r="B13" s="38"/>
      <c r="C13" s="39" t="s">
        <v>23</v>
      </c>
      <c r="D13" s="38" t="s">
        <v>24</v>
      </c>
      <c r="E13" s="436" t="s">
        <v>25</v>
      </c>
      <c r="F13" s="65"/>
      <c r="G13" s="66"/>
      <c r="H13" s="65"/>
      <c r="I13" s="66"/>
      <c r="J13" s="65"/>
      <c r="K13" s="66"/>
      <c r="L13" s="65"/>
      <c r="M13" s="66"/>
      <c r="N13" s="65"/>
      <c r="O13" s="66" t="s">
        <v>9</v>
      </c>
      <c r="P13" s="65"/>
      <c r="Q13" s="66"/>
      <c r="R13" s="65" t="s">
        <v>11</v>
      </c>
      <c r="S13" s="66"/>
      <c r="T13" s="413">
        <f t="shared" si="0"/>
        <v>1</v>
      </c>
      <c r="U13" s="414">
        <f t="shared" si="1"/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ht="12.75">
      <c r="A14" s="31" t="s">
        <v>5</v>
      </c>
      <c r="B14" s="31" t="s">
        <v>44</v>
      </c>
      <c r="C14" s="31" t="s">
        <v>26</v>
      </c>
      <c r="D14" s="31" t="s">
        <v>27</v>
      </c>
      <c r="E14" s="32" t="s">
        <v>21</v>
      </c>
      <c r="F14" s="60"/>
      <c r="G14" s="61" t="s">
        <v>9</v>
      </c>
      <c r="H14" s="60" t="s">
        <v>11</v>
      </c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413">
        <f t="shared" si="0"/>
        <v>1</v>
      </c>
      <c r="U14" s="414">
        <f t="shared" si="1"/>
        <v>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21" ht="12.75">
      <c r="A15" s="34"/>
      <c r="B15" s="34"/>
      <c r="C15" s="34" t="s">
        <v>28</v>
      </c>
      <c r="D15" s="34" t="s">
        <v>27</v>
      </c>
      <c r="E15" s="36" t="s">
        <v>21</v>
      </c>
      <c r="F15" s="63"/>
      <c r="G15" s="64"/>
      <c r="H15" s="63"/>
      <c r="I15" s="64"/>
      <c r="J15" s="63"/>
      <c r="K15" s="64"/>
      <c r="L15" s="63"/>
      <c r="M15" s="64" t="s">
        <v>9</v>
      </c>
      <c r="N15" s="63" t="s">
        <v>11</v>
      </c>
      <c r="O15" s="64"/>
      <c r="P15" s="63"/>
      <c r="Q15" s="64"/>
      <c r="R15" s="63"/>
      <c r="S15" s="64"/>
      <c r="T15" s="413">
        <f t="shared" si="0"/>
        <v>1</v>
      </c>
      <c r="U15" s="414">
        <f t="shared" si="1"/>
        <v>1</v>
      </c>
    </row>
    <row r="16" spans="1:21" ht="12.75">
      <c r="A16" s="34"/>
      <c r="B16" s="34"/>
      <c r="C16" s="38" t="s">
        <v>21</v>
      </c>
      <c r="D16" s="38" t="s">
        <v>29</v>
      </c>
      <c r="E16" s="39"/>
      <c r="F16" s="65"/>
      <c r="G16" s="66"/>
      <c r="H16" s="65"/>
      <c r="I16" s="66"/>
      <c r="J16" s="65"/>
      <c r="K16" s="66" t="s">
        <v>9</v>
      </c>
      <c r="L16" s="65" t="s">
        <v>11</v>
      </c>
      <c r="M16" s="66"/>
      <c r="N16" s="65"/>
      <c r="O16" s="66"/>
      <c r="P16" s="65"/>
      <c r="Q16" s="66"/>
      <c r="R16" s="65"/>
      <c r="S16" s="66"/>
      <c r="T16" s="413">
        <f t="shared" si="0"/>
        <v>1</v>
      </c>
      <c r="U16" s="414">
        <f t="shared" si="1"/>
        <v>1</v>
      </c>
    </row>
    <row r="17" spans="1:21" ht="12.75">
      <c r="A17" s="34"/>
      <c r="B17" s="45"/>
      <c r="C17" s="35" t="s">
        <v>21</v>
      </c>
      <c r="D17" s="35" t="s">
        <v>30</v>
      </c>
      <c r="E17" s="42"/>
      <c r="F17" s="209"/>
      <c r="G17" s="183"/>
      <c r="H17" s="209"/>
      <c r="I17" s="183"/>
      <c r="J17" s="209"/>
      <c r="K17" s="183"/>
      <c r="L17" s="209"/>
      <c r="M17" s="183"/>
      <c r="N17" s="209"/>
      <c r="O17" s="183"/>
      <c r="P17" s="209"/>
      <c r="Q17" s="183" t="s">
        <v>9</v>
      </c>
      <c r="R17" s="209" t="s">
        <v>11</v>
      </c>
      <c r="S17" s="183"/>
      <c r="T17" s="413">
        <f t="shared" si="0"/>
        <v>1</v>
      </c>
      <c r="U17" s="414">
        <f t="shared" si="1"/>
        <v>1</v>
      </c>
    </row>
    <row r="18" spans="1:21" ht="12.75">
      <c r="A18" s="31" t="s">
        <v>31</v>
      </c>
      <c r="B18" s="31" t="s">
        <v>207</v>
      </c>
      <c r="C18" s="45" t="s">
        <v>32</v>
      </c>
      <c r="D18" s="45" t="s">
        <v>24</v>
      </c>
      <c r="E18" s="45" t="s">
        <v>21</v>
      </c>
      <c r="F18" s="434"/>
      <c r="G18" s="435"/>
      <c r="H18" s="434"/>
      <c r="I18" s="435"/>
      <c r="J18" s="434"/>
      <c r="K18" s="435" t="s">
        <v>9</v>
      </c>
      <c r="L18" s="434"/>
      <c r="M18" s="435"/>
      <c r="N18" s="434"/>
      <c r="O18" s="435"/>
      <c r="P18" s="434" t="s">
        <v>11</v>
      </c>
      <c r="Q18" s="435"/>
      <c r="R18" s="434"/>
      <c r="S18" s="435"/>
      <c r="T18" s="413">
        <f t="shared" si="0"/>
        <v>1</v>
      </c>
      <c r="U18" s="414">
        <f t="shared" si="1"/>
        <v>1</v>
      </c>
    </row>
    <row r="19" spans="1:21" ht="12.75">
      <c r="A19" s="38"/>
      <c r="B19" s="38"/>
      <c r="C19" s="39" t="s">
        <v>21</v>
      </c>
      <c r="D19" s="38" t="s">
        <v>33</v>
      </c>
      <c r="E19" s="38" t="s">
        <v>34</v>
      </c>
      <c r="F19" s="65"/>
      <c r="G19" s="66"/>
      <c r="H19" s="65"/>
      <c r="I19" s="66" t="s">
        <v>9</v>
      </c>
      <c r="J19" s="65"/>
      <c r="K19" s="66"/>
      <c r="L19" s="65" t="s">
        <v>11</v>
      </c>
      <c r="M19" s="66"/>
      <c r="N19" s="65"/>
      <c r="O19" s="66"/>
      <c r="P19" s="65"/>
      <c r="Q19" s="66"/>
      <c r="R19" s="65"/>
      <c r="S19" s="66"/>
      <c r="T19" s="413">
        <f t="shared" si="0"/>
        <v>1</v>
      </c>
      <c r="U19" s="414">
        <f t="shared" si="1"/>
        <v>1</v>
      </c>
    </row>
    <row r="20" spans="1:21" ht="12.75">
      <c r="A20" s="38"/>
      <c r="B20" s="34"/>
      <c r="C20" s="36" t="s">
        <v>21</v>
      </c>
      <c r="D20" s="38" t="s">
        <v>35</v>
      </c>
      <c r="E20" s="38" t="s">
        <v>36</v>
      </c>
      <c r="F20" s="65"/>
      <c r="G20" s="66"/>
      <c r="H20" s="65"/>
      <c r="I20" s="66"/>
      <c r="J20" s="65"/>
      <c r="K20" s="66"/>
      <c r="L20" s="65"/>
      <c r="M20" s="66" t="s">
        <v>9</v>
      </c>
      <c r="N20" s="65"/>
      <c r="O20" s="66"/>
      <c r="P20" s="65" t="s">
        <v>11</v>
      </c>
      <c r="Q20" s="66"/>
      <c r="R20" s="65"/>
      <c r="S20" s="66"/>
      <c r="T20" s="413">
        <f t="shared" si="0"/>
        <v>1</v>
      </c>
      <c r="U20" s="414">
        <f t="shared" si="1"/>
        <v>1</v>
      </c>
    </row>
    <row r="21" spans="1:21" ht="12.75">
      <c r="A21" s="250"/>
      <c r="B21" s="250"/>
      <c r="C21" s="250" t="s">
        <v>37</v>
      </c>
      <c r="D21" s="250" t="s">
        <v>33</v>
      </c>
      <c r="E21" s="250" t="s">
        <v>21</v>
      </c>
      <c r="F21" s="428"/>
      <c r="G21" s="187"/>
      <c r="H21" s="428"/>
      <c r="I21" s="187"/>
      <c r="J21" s="428"/>
      <c r="K21" s="187"/>
      <c r="L21" s="428"/>
      <c r="M21" s="187" t="s">
        <v>9</v>
      </c>
      <c r="N21" s="428" t="s">
        <v>11</v>
      </c>
      <c r="O21" s="187"/>
      <c r="P21" s="428"/>
      <c r="Q21" s="187"/>
      <c r="R21" s="428"/>
      <c r="S21" s="187"/>
      <c r="T21" s="413">
        <f t="shared" si="0"/>
        <v>1</v>
      </c>
      <c r="U21" s="414">
        <f t="shared" si="1"/>
        <v>1</v>
      </c>
    </row>
    <row r="22" spans="1:21" ht="12.75">
      <c r="A22" s="31" t="s">
        <v>38</v>
      </c>
      <c r="B22" s="31" t="s">
        <v>44</v>
      </c>
      <c r="C22" s="31" t="s">
        <v>39</v>
      </c>
      <c r="D22" s="31" t="s">
        <v>40</v>
      </c>
      <c r="E22" s="31" t="s">
        <v>21</v>
      </c>
      <c r="F22" s="60"/>
      <c r="G22" s="61" t="s">
        <v>9</v>
      </c>
      <c r="H22" s="60"/>
      <c r="I22" s="61"/>
      <c r="J22" s="60" t="s">
        <v>11</v>
      </c>
      <c r="K22" s="61"/>
      <c r="L22" s="60"/>
      <c r="M22" s="61"/>
      <c r="N22" s="60"/>
      <c r="O22" s="61"/>
      <c r="P22" s="60"/>
      <c r="Q22" s="61"/>
      <c r="R22" s="60"/>
      <c r="S22" s="61"/>
      <c r="T22" s="413">
        <f t="shared" si="0"/>
        <v>1</v>
      </c>
      <c r="U22" s="414">
        <f t="shared" si="1"/>
        <v>1</v>
      </c>
    </row>
    <row r="23" spans="1:21" ht="12.75">
      <c r="A23" s="35"/>
      <c r="B23" s="35"/>
      <c r="C23" s="35" t="s">
        <v>41</v>
      </c>
      <c r="D23" s="35" t="s">
        <v>35</v>
      </c>
      <c r="E23" s="35" t="s">
        <v>21</v>
      </c>
      <c r="F23" s="209"/>
      <c r="G23" s="183"/>
      <c r="H23" s="209"/>
      <c r="I23" s="183"/>
      <c r="J23" s="209"/>
      <c r="K23" s="183" t="s">
        <v>9</v>
      </c>
      <c r="L23" s="209"/>
      <c r="M23" s="183"/>
      <c r="N23" s="209"/>
      <c r="O23" s="183"/>
      <c r="P23" s="209" t="s">
        <v>11</v>
      </c>
      <c r="Q23" s="183"/>
      <c r="R23" s="209"/>
      <c r="S23" s="183"/>
      <c r="T23" s="413">
        <f t="shared" si="0"/>
        <v>1</v>
      </c>
      <c r="U23" s="414">
        <f t="shared" si="1"/>
        <v>1</v>
      </c>
    </row>
    <row r="24" spans="5:20" ht="12.75">
      <c r="E24" s="2" t="s">
        <v>42</v>
      </c>
      <c r="F24" s="63">
        <f aca="true" t="shared" si="2" ref="F24:S24">COUNTA(F11:F23)</f>
        <v>0</v>
      </c>
      <c r="G24" s="64">
        <f t="shared" si="2"/>
        <v>3</v>
      </c>
      <c r="H24" s="63">
        <f t="shared" si="2"/>
        <v>2</v>
      </c>
      <c r="I24" s="64">
        <f t="shared" si="2"/>
        <v>1</v>
      </c>
      <c r="J24" s="63">
        <f t="shared" si="2"/>
        <v>1</v>
      </c>
      <c r="K24" s="64">
        <f t="shared" si="2"/>
        <v>4</v>
      </c>
      <c r="L24" s="63">
        <f t="shared" si="2"/>
        <v>3</v>
      </c>
      <c r="M24" s="64">
        <f t="shared" si="2"/>
        <v>4</v>
      </c>
      <c r="N24" s="63">
        <f t="shared" si="2"/>
        <v>3</v>
      </c>
      <c r="O24" s="64">
        <f t="shared" si="2"/>
        <v>1</v>
      </c>
      <c r="P24" s="63">
        <f t="shared" si="2"/>
        <v>3</v>
      </c>
      <c r="Q24" s="64">
        <f t="shared" si="2"/>
        <v>1</v>
      </c>
      <c r="R24" s="63">
        <f t="shared" si="2"/>
        <v>2</v>
      </c>
      <c r="S24" s="64">
        <f t="shared" si="2"/>
        <v>0</v>
      </c>
      <c r="T24" s="318" t="s">
        <v>0</v>
      </c>
    </row>
    <row r="25" ht="12.75">
      <c r="T25" s="2"/>
    </row>
    <row r="26" ht="12.75">
      <c r="T26" s="2"/>
    </row>
  </sheetData>
  <mergeCells count="9">
    <mergeCell ref="A1:S1"/>
    <mergeCell ref="M3:O3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"/>
  <sheetViews>
    <sheetView showGridLines="0" zoomScale="103" zoomScaleNormal="103" workbookViewId="0" topLeftCell="A1">
      <selection activeCell="K20" sqref="K20"/>
    </sheetView>
  </sheetViews>
  <sheetFormatPr defaultColWidth="11.421875" defaultRowHeight="12.75"/>
  <cols>
    <col min="1" max="1" width="12.28125" style="2" customWidth="1"/>
    <col min="2" max="2" width="13.140625" style="318" bestFit="1" customWidth="1"/>
    <col min="3" max="3" width="10.7109375" style="2" customWidth="1"/>
    <col min="4" max="4" width="4.7109375" style="2" bestFit="1" customWidth="1"/>
    <col min="5" max="5" width="6.28125" style="2" bestFit="1" customWidth="1"/>
    <col min="6" max="19" width="4.7109375" style="2" customWidth="1"/>
    <col min="20" max="16384" width="11.421875" style="2" customWidth="1"/>
  </cols>
  <sheetData>
    <row r="1" spans="1:19" ht="17.25">
      <c r="A1" s="729" t="s">
        <v>318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4:20" ht="12.75">
      <c r="N2" s="46" t="s">
        <v>8</v>
      </c>
      <c r="O2" s="47"/>
      <c r="P2" s="46" t="s">
        <v>51</v>
      </c>
      <c r="Q2" s="47"/>
      <c r="R2" s="47"/>
      <c r="S2" s="47"/>
      <c r="T2" s="47"/>
    </row>
    <row r="3" spans="3:19" ht="12.75">
      <c r="C3" s="4"/>
      <c r="D3" s="4"/>
      <c r="E3" s="11"/>
      <c r="F3" s="9"/>
      <c r="G3" s="9"/>
      <c r="H3" s="9"/>
      <c r="I3" s="9"/>
      <c r="J3" s="9"/>
      <c r="K3" s="9"/>
      <c r="L3" s="9" t="s">
        <v>307</v>
      </c>
      <c r="M3" s="9"/>
      <c r="N3" s="9"/>
      <c r="O3" s="730"/>
      <c r="P3" s="730"/>
      <c r="Q3" s="9"/>
      <c r="R3" s="9"/>
      <c r="S3" s="9"/>
    </row>
    <row r="4" spans="3:20" ht="13.5" thickBot="1">
      <c r="C4" s="5"/>
      <c r="D4" s="5"/>
      <c r="E4" s="5"/>
      <c r="F4" s="325"/>
      <c r="G4" s="325"/>
      <c r="H4" s="325"/>
      <c r="I4" s="55"/>
      <c r="J4" s="676"/>
      <c r="K4" s="676"/>
      <c r="L4" s="56"/>
      <c r="M4" s="676"/>
      <c r="N4" s="17"/>
      <c r="O4" s="17"/>
      <c r="P4" s="17"/>
      <c r="Q4" s="17"/>
      <c r="R4" s="17"/>
      <c r="S4" s="5"/>
      <c r="T4" s="9"/>
    </row>
    <row r="5" spans="3:18" ht="13.5" thickTop="1">
      <c r="C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ht="13.5" thickBot="1"/>
    <row r="7" spans="1:21" ht="13.5" thickTop="1">
      <c r="A7" s="684" t="s">
        <v>201</v>
      </c>
      <c r="B7" s="685" t="s">
        <v>198</v>
      </c>
      <c r="C7" s="684" t="s">
        <v>9</v>
      </c>
      <c r="D7" s="684" t="s">
        <v>10</v>
      </c>
      <c r="E7" s="684" t="s">
        <v>11</v>
      </c>
      <c r="F7" s="731" t="s">
        <v>12</v>
      </c>
      <c r="G7" s="732"/>
      <c r="H7" s="731" t="s">
        <v>13</v>
      </c>
      <c r="I7" s="732"/>
      <c r="J7" s="731" t="s">
        <v>14</v>
      </c>
      <c r="K7" s="732"/>
      <c r="L7" s="731" t="s">
        <v>15</v>
      </c>
      <c r="M7" s="732"/>
      <c r="N7" s="731" t="s">
        <v>16</v>
      </c>
      <c r="O7" s="732"/>
      <c r="P7" s="731" t="s">
        <v>17</v>
      </c>
      <c r="Q7" s="732"/>
      <c r="R7" s="731" t="s">
        <v>18</v>
      </c>
      <c r="S7" s="732"/>
      <c r="T7" s="403" t="str">
        <f>SUM(T8:T8)&amp;" out"</f>
        <v>5 out</v>
      </c>
      <c r="U7" s="402" t="str">
        <f>SUM(U8:U8)&amp;" in"</f>
        <v>5 in</v>
      </c>
    </row>
    <row r="8" spans="1:21" ht="12.75">
      <c r="A8" s="441" t="s">
        <v>307</v>
      </c>
      <c r="B8" s="50">
        <v>5</v>
      </c>
      <c r="C8" s="50"/>
      <c r="D8" s="50" t="s">
        <v>104</v>
      </c>
      <c r="E8" s="50" t="s">
        <v>275</v>
      </c>
      <c r="F8" s="635"/>
      <c r="G8" s="630" t="s">
        <v>9</v>
      </c>
      <c r="H8" s="635" t="s">
        <v>11</v>
      </c>
      <c r="I8" s="630" t="s">
        <v>9</v>
      </c>
      <c r="J8" s="635" t="s">
        <v>11</v>
      </c>
      <c r="K8" s="630" t="s">
        <v>9</v>
      </c>
      <c r="L8" s="635" t="s">
        <v>11</v>
      </c>
      <c r="M8" s="630" t="s">
        <v>9</v>
      </c>
      <c r="N8" s="635" t="s">
        <v>11</v>
      </c>
      <c r="O8" s="630" t="s">
        <v>9</v>
      </c>
      <c r="P8" s="635" t="s">
        <v>11</v>
      </c>
      <c r="Q8" s="630"/>
      <c r="R8" s="635"/>
      <c r="S8" s="630"/>
      <c r="T8" s="680">
        <f>COUNTA(F8,H8,J8,L8,N8,P8,R8)</f>
        <v>5</v>
      </c>
      <c r="U8" s="680">
        <f>COUNTA(G8,I8,K8,M8,O8,Q8,S8)</f>
        <v>5</v>
      </c>
    </row>
    <row r="9" spans="6:20" ht="12.75">
      <c r="F9" s="67">
        <f aca="true" t="shared" si="0" ref="F9:S9">COUNTA(F8:F8)</f>
        <v>0</v>
      </c>
      <c r="G9" s="216">
        <f t="shared" si="0"/>
        <v>1</v>
      </c>
      <c r="H9" s="67">
        <f t="shared" si="0"/>
        <v>1</v>
      </c>
      <c r="I9" s="216">
        <f t="shared" si="0"/>
        <v>1</v>
      </c>
      <c r="J9" s="67">
        <f t="shared" si="0"/>
        <v>1</v>
      </c>
      <c r="K9" s="216">
        <f t="shared" si="0"/>
        <v>1</v>
      </c>
      <c r="L9" s="67">
        <f t="shared" si="0"/>
        <v>1</v>
      </c>
      <c r="M9" s="216">
        <f t="shared" si="0"/>
        <v>1</v>
      </c>
      <c r="N9" s="67">
        <f t="shared" si="0"/>
        <v>1</v>
      </c>
      <c r="O9" s="216">
        <f t="shared" si="0"/>
        <v>1</v>
      </c>
      <c r="P9" s="67">
        <f t="shared" si="0"/>
        <v>1</v>
      </c>
      <c r="Q9" s="216">
        <f t="shared" si="0"/>
        <v>0</v>
      </c>
      <c r="R9" s="67">
        <f t="shared" si="0"/>
        <v>0</v>
      </c>
      <c r="S9" s="216">
        <f t="shared" si="0"/>
        <v>0</v>
      </c>
      <c r="T9" s="2" t="s">
        <v>318</v>
      </c>
    </row>
  </sheetData>
  <mergeCells count="9">
    <mergeCell ref="A1:S1"/>
    <mergeCell ref="O3:P3"/>
    <mergeCell ref="F7:G7"/>
    <mergeCell ref="R7:S7"/>
    <mergeCell ref="P7:Q7"/>
    <mergeCell ref="N7:O7"/>
    <mergeCell ref="L7:M7"/>
    <mergeCell ref="J7:K7"/>
    <mergeCell ref="H7:I7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"/>
  <sheetViews>
    <sheetView showGridLines="0" zoomScale="103" zoomScaleNormal="103" zoomScaleSheetLayoutView="100" workbookViewId="0" topLeftCell="A1">
      <selection activeCell="G23" sqref="G23"/>
    </sheetView>
  </sheetViews>
  <sheetFormatPr defaultColWidth="11.421875" defaultRowHeight="12.75"/>
  <cols>
    <col min="1" max="1" width="11.421875" style="2" customWidth="1"/>
    <col min="2" max="2" width="13.8515625" style="2" bestFit="1" customWidth="1"/>
    <col min="3" max="3" width="11.7109375" style="3" customWidth="1"/>
    <col min="4" max="4" width="5.28125" style="2" customWidth="1"/>
    <col min="5" max="5" width="8.00390625" style="2" customWidth="1"/>
    <col min="6" max="19" width="4.7109375" style="2" customWidth="1"/>
    <col min="20" max="20" width="6.28125" style="1" customWidth="1"/>
    <col min="21" max="21" width="8.8515625" style="2" customWidth="1"/>
    <col min="22" max="16384" width="11.421875" style="2" customWidth="1"/>
  </cols>
  <sheetData>
    <row r="1" spans="2:19" ht="18" thickBot="1">
      <c r="B1" s="631"/>
      <c r="C1" s="631"/>
      <c r="D1" s="631"/>
      <c r="E1" s="631"/>
      <c r="F1" s="631"/>
      <c r="G1" s="631" t="s">
        <v>293</v>
      </c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</row>
    <row r="2" spans="7:20" ht="12.75">
      <c r="G2" s="4"/>
      <c r="H2" s="5"/>
      <c r="I2" s="225"/>
      <c r="J2" s="241"/>
      <c r="K2" s="241"/>
      <c r="L2" s="241"/>
      <c r="M2" s="241"/>
      <c r="N2" s="241"/>
      <c r="O2" s="226"/>
      <c r="P2" s="5"/>
      <c r="Q2" s="5"/>
      <c r="R2" s="1"/>
      <c r="T2" s="2"/>
    </row>
    <row r="3" spans="3:20" ht="12.75">
      <c r="C3" s="8"/>
      <c r="D3" s="4"/>
      <c r="F3" s="4"/>
      <c r="G3" s="4"/>
      <c r="H3" s="261"/>
      <c r="I3" s="5"/>
      <c r="J3" s="623"/>
      <c r="K3" s="639"/>
      <c r="L3" s="639"/>
      <c r="M3" s="639"/>
      <c r="N3" s="638"/>
      <c r="O3" s="228"/>
      <c r="P3" s="636"/>
      <c r="Q3" s="9"/>
      <c r="R3" s="1"/>
      <c r="T3" s="2"/>
    </row>
    <row r="4" spans="3:20" ht="13.5" thickBot="1">
      <c r="C4" s="229"/>
      <c r="D4" s="228"/>
      <c r="F4" s="17"/>
      <c r="G4" s="261"/>
      <c r="H4" s="12"/>
      <c r="I4" s="623"/>
      <c r="J4" s="9"/>
      <c r="K4" s="9"/>
      <c r="L4" s="9"/>
      <c r="M4" s="9"/>
      <c r="N4" s="9"/>
      <c r="O4" s="12"/>
      <c r="P4" s="623"/>
      <c r="Q4" s="230"/>
      <c r="R4" s="15"/>
      <c r="T4" s="2"/>
    </row>
    <row r="5" spans="3:20" ht="13.5" thickTop="1">
      <c r="C5" s="229"/>
      <c r="D5" s="9"/>
      <c r="F5" s="19"/>
      <c r="G5" s="5"/>
      <c r="H5" s="623"/>
      <c r="I5" s="9"/>
      <c r="J5" s="9"/>
      <c r="K5" s="9"/>
      <c r="L5" s="9"/>
      <c r="M5" s="5"/>
      <c r="N5" s="9"/>
      <c r="O5" s="623"/>
      <c r="P5" s="4"/>
      <c r="Q5" s="4"/>
      <c r="R5" s="11"/>
      <c r="T5" s="2"/>
    </row>
    <row r="6" spans="3:20" ht="12.75">
      <c r="C6" s="227"/>
      <c r="D6" s="9"/>
      <c r="F6" s="9"/>
      <c r="G6" s="9"/>
      <c r="H6" s="9"/>
      <c r="I6" s="9"/>
      <c r="J6" s="9"/>
      <c r="K6" s="9"/>
      <c r="L6" s="9"/>
      <c r="M6" s="5"/>
      <c r="N6" s="637"/>
      <c r="O6" s="626"/>
      <c r="P6" s="5"/>
      <c r="Q6" s="5"/>
      <c r="R6" s="211"/>
      <c r="T6" s="2"/>
    </row>
    <row r="7" spans="3:20" ht="12.75">
      <c r="C7" s="242"/>
      <c r="D7" s="9"/>
      <c r="F7" s="9"/>
      <c r="G7" s="5"/>
      <c r="H7" s="9"/>
      <c r="I7" s="5"/>
      <c r="J7" s="11"/>
      <c r="K7" s="5"/>
      <c r="L7" s="5"/>
      <c r="M7" s="5"/>
      <c r="N7" s="5"/>
      <c r="O7" s="228"/>
      <c r="P7" s="5"/>
      <c r="Q7" s="5"/>
      <c r="R7" s="211"/>
      <c r="T7" s="2"/>
    </row>
    <row r="8" spans="5:20" ht="12.75">
      <c r="E8" s="28"/>
      <c r="I8" s="5"/>
      <c r="Q8" s="1"/>
      <c r="T8" s="2"/>
    </row>
    <row r="9" ht="13.5" thickBot="1"/>
    <row r="10" spans="1:21" ht="13.5" thickTop="1">
      <c r="A10" s="29" t="s">
        <v>209</v>
      </c>
      <c r="B10" s="170" t="s">
        <v>198</v>
      </c>
      <c r="C10" s="30" t="s">
        <v>9</v>
      </c>
      <c r="D10" s="29" t="s">
        <v>10</v>
      </c>
      <c r="E10" s="29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SUM(T11:T16)&amp;" out"</f>
        <v>7 out</v>
      </c>
      <c r="U10" s="402" t="str">
        <f>SUM(U11:U16)&amp;" in"</f>
        <v>7 in</v>
      </c>
    </row>
    <row r="11" spans="1:21" ht="12.75">
      <c r="A11" s="31" t="s">
        <v>294</v>
      </c>
      <c r="B11" s="31" t="s">
        <v>44</v>
      </c>
      <c r="C11" s="32" t="s">
        <v>295</v>
      </c>
      <c r="D11" s="34" t="s">
        <v>24</v>
      </c>
      <c r="E11" s="250" t="s">
        <v>21</v>
      </c>
      <c r="F11" s="60"/>
      <c r="G11" s="61" t="s">
        <v>9</v>
      </c>
      <c r="H11" s="60" t="s">
        <v>11</v>
      </c>
      <c r="I11" s="61"/>
      <c r="J11" s="60"/>
      <c r="K11" s="61"/>
      <c r="L11" s="60"/>
      <c r="M11" s="61" t="s">
        <v>9</v>
      </c>
      <c r="N11" s="60" t="s">
        <v>11</v>
      </c>
      <c r="O11" s="61"/>
      <c r="P11" s="60"/>
      <c r="Q11" s="61"/>
      <c r="R11" s="60"/>
      <c r="S11" s="61"/>
      <c r="T11" s="413">
        <f aca="true" t="shared" si="0" ref="T11:T16">COUNTA(F11,H11,J11,L11,N11,P11,R11)</f>
        <v>2</v>
      </c>
      <c r="U11" s="414">
        <f aca="true" t="shared" si="1" ref="U11:U16">COUNTA(G11,I11,K11,M11,O11,Q11,S11)</f>
        <v>2</v>
      </c>
    </row>
    <row r="12" spans="1:65" s="37" customFormat="1" ht="12.75">
      <c r="A12" s="34"/>
      <c r="B12" s="34"/>
      <c r="C12" s="36" t="s">
        <v>296</v>
      </c>
      <c r="D12" s="34" t="s">
        <v>299</v>
      </c>
      <c r="E12" s="38" t="s">
        <v>21</v>
      </c>
      <c r="F12" s="63"/>
      <c r="G12" s="64"/>
      <c r="H12" s="63"/>
      <c r="I12" s="64" t="s">
        <v>9</v>
      </c>
      <c r="J12" s="63"/>
      <c r="K12" s="64"/>
      <c r="L12" s="63" t="s">
        <v>11</v>
      </c>
      <c r="M12" s="64"/>
      <c r="N12" s="63"/>
      <c r="O12" s="64"/>
      <c r="P12" s="63"/>
      <c r="Q12" s="64"/>
      <c r="R12" s="63"/>
      <c r="S12" s="64"/>
      <c r="T12" s="413">
        <f t="shared" si="0"/>
        <v>1</v>
      </c>
      <c r="U12" s="414">
        <f t="shared" si="1"/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41" customFormat="1" ht="12.75">
      <c r="A13" s="38"/>
      <c r="B13" s="38"/>
      <c r="C13" s="39" t="s">
        <v>297</v>
      </c>
      <c r="D13" s="38" t="s">
        <v>299</v>
      </c>
      <c r="E13" s="436" t="s">
        <v>21</v>
      </c>
      <c r="F13" s="65"/>
      <c r="G13" s="66"/>
      <c r="H13" s="65"/>
      <c r="I13" s="66"/>
      <c r="J13" s="65"/>
      <c r="K13" s="66" t="s">
        <v>9</v>
      </c>
      <c r="L13" s="65"/>
      <c r="M13" s="66"/>
      <c r="N13" s="65" t="s">
        <v>11</v>
      </c>
      <c r="O13" s="66"/>
      <c r="P13" s="65"/>
      <c r="Q13" s="66"/>
      <c r="R13" s="65"/>
      <c r="S13" s="66"/>
      <c r="T13" s="413">
        <f t="shared" si="0"/>
        <v>1</v>
      </c>
      <c r="U13" s="414">
        <f t="shared" si="1"/>
        <v>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21" ht="12.75">
      <c r="A14" s="34"/>
      <c r="B14" s="45"/>
      <c r="C14" s="35"/>
      <c r="D14" s="35"/>
      <c r="E14" s="42"/>
      <c r="F14" s="209"/>
      <c r="G14" s="183"/>
      <c r="H14" s="209"/>
      <c r="I14" s="183"/>
      <c r="J14" s="209"/>
      <c r="K14" s="183"/>
      <c r="L14" s="209"/>
      <c r="M14" s="183"/>
      <c r="N14" s="209"/>
      <c r="O14" s="183"/>
      <c r="P14" s="209"/>
      <c r="Q14" s="183"/>
      <c r="R14" s="209"/>
      <c r="S14" s="183"/>
      <c r="T14" s="413">
        <f t="shared" si="0"/>
        <v>0</v>
      </c>
      <c r="U14" s="414">
        <f t="shared" si="1"/>
        <v>0</v>
      </c>
    </row>
    <row r="15" spans="1:21" ht="12.75">
      <c r="A15" s="31" t="s">
        <v>298</v>
      </c>
      <c r="B15" s="31" t="s">
        <v>44</v>
      </c>
      <c r="C15" s="45" t="s">
        <v>69</v>
      </c>
      <c r="D15" s="45" t="s">
        <v>54</v>
      </c>
      <c r="E15" s="45" t="s">
        <v>21</v>
      </c>
      <c r="F15" s="434"/>
      <c r="G15" s="435" t="s">
        <v>9</v>
      </c>
      <c r="H15" s="434" t="s">
        <v>11</v>
      </c>
      <c r="I15" s="435"/>
      <c r="J15" s="434"/>
      <c r="K15" s="435" t="s">
        <v>9</v>
      </c>
      <c r="L15" s="434" t="s">
        <v>11</v>
      </c>
      <c r="M15" s="435"/>
      <c r="N15" s="434"/>
      <c r="O15" s="435" t="s">
        <v>9</v>
      </c>
      <c r="P15" s="434" t="s">
        <v>11</v>
      </c>
      <c r="Q15" s="435"/>
      <c r="R15" s="434"/>
      <c r="S15" s="435"/>
      <c r="T15" s="413">
        <f t="shared" si="0"/>
        <v>3</v>
      </c>
      <c r="U15" s="414">
        <f t="shared" si="1"/>
        <v>3</v>
      </c>
    </row>
    <row r="16" spans="1:21" ht="12.75">
      <c r="A16" s="38"/>
      <c r="B16" s="34"/>
      <c r="C16" s="36"/>
      <c r="D16" s="38"/>
      <c r="E16" s="38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65"/>
      <c r="Q16" s="66"/>
      <c r="R16" s="65"/>
      <c r="S16" s="66"/>
      <c r="T16" s="413">
        <f t="shared" si="0"/>
        <v>0</v>
      </c>
      <c r="U16" s="414">
        <f t="shared" si="1"/>
        <v>0</v>
      </c>
    </row>
    <row r="17" spans="5:20" ht="12.75">
      <c r="E17" s="2" t="s">
        <v>42</v>
      </c>
      <c r="F17" s="63">
        <f aca="true" t="shared" si="2" ref="F17:S17">COUNTA(F11:F16)</f>
        <v>0</v>
      </c>
      <c r="G17" s="64">
        <f t="shared" si="2"/>
        <v>2</v>
      </c>
      <c r="H17" s="63">
        <f t="shared" si="2"/>
        <v>2</v>
      </c>
      <c r="I17" s="64">
        <f t="shared" si="2"/>
        <v>1</v>
      </c>
      <c r="J17" s="63">
        <f t="shared" si="2"/>
        <v>0</v>
      </c>
      <c r="K17" s="64">
        <f t="shared" si="2"/>
        <v>2</v>
      </c>
      <c r="L17" s="63">
        <f t="shared" si="2"/>
        <v>2</v>
      </c>
      <c r="M17" s="64">
        <f t="shared" si="2"/>
        <v>1</v>
      </c>
      <c r="N17" s="63">
        <f t="shared" si="2"/>
        <v>2</v>
      </c>
      <c r="O17" s="64">
        <f t="shared" si="2"/>
        <v>1</v>
      </c>
      <c r="P17" s="63">
        <f t="shared" si="2"/>
        <v>1</v>
      </c>
      <c r="Q17" s="64">
        <f t="shared" si="2"/>
        <v>0</v>
      </c>
      <c r="R17" s="63">
        <f t="shared" si="2"/>
        <v>0</v>
      </c>
      <c r="S17" s="64">
        <f t="shared" si="2"/>
        <v>0</v>
      </c>
      <c r="T17" s="318" t="s">
        <v>293</v>
      </c>
    </row>
    <row r="18" ht="12.75">
      <c r="T18" s="2"/>
    </row>
    <row r="19" ht="12.75">
      <c r="T19" s="2"/>
    </row>
  </sheetData>
  <mergeCells count="7"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1"/>
  <sheetViews>
    <sheetView showGridLines="0" workbookViewId="0" topLeftCell="A1">
      <selection activeCell="B11" sqref="B11"/>
    </sheetView>
  </sheetViews>
  <sheetFormatPr defaultColWidth="11.421875" defaultRowHeight="12.75"/>
  <cols>
    <col min="1" max="1" width="20.28125" style="2" bestFit="1" customWidth="1"/>
    <col min="2" max="2" width="14.421875" style="2" customWidth="1"/>
    <col min="3" max="3" width="19.00390625" style="2" bestFit="1" customWidth="1"/>
    <col min="4" max="4" width="5.28125" style="2" customWidth="1"/>
    <col min="5" max="5" width="6.28125" style="2" customWidth="1"/>
    <col min="6" max="19" width="4.7109375" style="2" customWidth="1"/>
    <col min="20" max="16384" width="11.421875" style="2" customWidth="1"/>
  </cols>
  <sheetData>
    <row r="1" spans="1:19" ht="17.25">
      <c r="A1" s="729" t="s">
        <v>188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3" spans="3:19" ht="12.75">
      <c r="C3" s="4"/>
      <c r="D3" s="9"/>
      <c r="E3" s="9"/>
      <c r="F3" s="9"/>
      <c r="G3" s="9"/>
      <c r="H3" s="9"/>
      <c r="I3" s="9"/>
      <c r="J3" s="11"/>
      <c r="K3" s="11"/>
      <c r="L3" s="9"/>
      <c r="M3" s="730"/>
      <c r="N3" s="730"/>
      <c r="O3" s="730"/>
      <c r="P3" s="9"/>
      <c r="Q3" s="4"/>
      <c r="R3" s="4"/>
      <c r="S3" s="4"/>
    </row>
    <row r="4" spans="3:19" ht="12.75">
      <c r="C4" s="4"/>
      <c r="D4" s="11"/>
      <c r="E4" s="11"/>
      <c r="F4" s="11"/>
      <c r="G4" s="11"/>
      <c r="H4" s="11"/>
      <c r="I4" s="11"/>
      <c r="J4" s="11"/>
      <c r="K4" s="191"/>
      <c r="L4" s="192"/>
      <c r="M4" s="11"/>
      <c r="N4" s="192"/>
      <c r="O4" s="11"/>
      <c r="P4" s="11"/>
      <c r="Q4" s="11"/>
      <c r="R4" s="11"/>
      <c r="S4" s="11"/>
    </row>
    <row r="5" spans="3:19" ht="12.75">
      <c r="C5" s="4"/>
      <c r="D5" s="9"/>
      <c r="E5" s="11"/>
      <c r="F5" s="9"/>
      <c r="G5" s="14"/>
      <c r="H5" s="14"/>
      <c r="I5" s="6" t="s">
        <v>93</v>
      </c>
      <c r="J5" s="14"/>
      <c r="K5" s="14"/>
      <c r="L5" s="14"/>
      <c r="M5" s="14"/>
      <c r="N5" s="14"/>
      <c r="O5" s="6" t="s">
        <v>189</v>
      </c>
      <c r="P5" s="13"/>
      <c r="Q5" s="4"/>
      <c r="R5" s="4"/>
      <c r="S5" s="4"/>
    </row>
    <row r="6" spans="3:19" ht="13.5" thickBot="1">
      <c r="C6" s="17"/>
      <c r="D6" s="17"/>
      <c r="E6" s="18"/>
      <c r="F6" s="56"/>
      <c r="G6" s="17"/>
      <c r="H6" s="17"/>
      <c r="I6" s="17"/>
      <c r="J6" s="17"/>
      <c r="K6" s="17"/>
      <c r="L6" s="56"/>
      <c r="M6" s="17"/>
      <c r="N6" s="57"/>
      <c r="O6" s="17"/>
      <c r="P6" s="17"/>
      <c r="Q6" s="17"/>
      <c r="R6" s="17"/>
      <c r="S6" s="17"/>
    </row>
    <row r="7" spans="4:16" ht="13.5" thickTop="1">
      <c r="D7" s="249"/>
      <c r="E7" s="19"/>
      <c r="F7" s="20"/>
      <c r="G7" s="58"/>
      <c r="H7" s="58"/>
      <c r="I7" s="193"/>
      <c r="J7" s="58"/>
      <c r="K7" s="58"/>
      <c r="L7" s="58"/>
      <c r="M7" s="19"/>
      <c r="N7" s="19"/>
      <c r="O7" s="19"/>
      <c r="P7" s="19"/>
    </row>
    <row r="8" spans="3:18" ht="12.75">
      <c r="C8" s="5"/>
      <c r="D8" s="5"/>
      <c r="E8" s="5"/>
      <c r="F8" s="9"/>
      <c r="G8" s="5"/>
      <c r="H8" s="5"/>
      <c r="I8" s="5" t="s">
        <v>190</v>
      </c>
      <c r="J8" s="5"/>
      <c r="K8" s="9"/>
      <c r="L8" s="9"/>
      <c r="M8" s="5" t="s">
        <v>91</v>
      </c>
      <c r="N8" s="5"/>
      <c r="O8" s="5" t="s">
        <v>3</v>
      </c>
      <c r="P8" s="5"/>
      <c r="Q8" s="5"/>
      <c r="R8" s="5"/>
    </row>
    <row r="9" spans="3:19" ht="12.75"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99"/>
      <c r="P9" s="9"/>
      <c r="Q9" s="200"/>
      <c r="R9" s="5"/>
      <c r="S9" s="9"/>
    </row>
    <row r="10" ht="13.5" thickBot="1"/>
    <row r="11" spans="1:21" ht="13.5" thickTop="1">
      <c r="A11" s="29" t="s">
        <v>8</v>
      </c>
      <c r="B11" s="50" t="s">
        <v>197</v>
      </c>
      <c r="C11" s="29" t="s">
        <v>9</v>
      </c>
      <c r="D11" s="29" t="s">
        <v>10</v>
      </c>
      <c r="E11" s="29" t="s">
        <v>11</v>
      </c>
      <c r="F11" s="727" t="s">
        <v>12</v>
      </c>
      <c r="G11" s="728"/>
      <c r="H11" s="727" t="s">
        <v>13</v>
      </c>
      <c r="I11" s="728"/>
      <c r="J11" s="727" t="s">
        <v>14</v>
      </c>
      <c r="K11" s="728"/>
      <c r="L11" s="727" t="s">
        <v>15</v>
      </c>
      <c r="M11" s="728"/>
      <c r="N11" s="727" t="s">
        <v>16</v>
      </c>
      <c r="O11" s="728"/>
      <c r="P11" s="727" t="s">
        <v>17</v>
      </c>
      <c r="Q11" s="728"/>
      <c r="R11" s="727" t="s">
        <v>18</v>
      </c>
      <c r="S11" s="728"/>
      <c r="T11" s="403" t="str">
        <f>SUM(T12:T24)&amp;" out"</f>
        <v>14 out</v>
      </c>
      <c r="U11" s="402" t="str">
        <f>SUM(U12:U24)&amp;" in"</f>
        <v>14 in</v>
      </c>
    </row>
    <row r="12" spans="1:21" ht="12.75">
      <c r="A12" s="31" t="s">
        <v>189</v>
      </c>
      <c r="B12" s="31" t="s">
        <v>106</v>
      </c>
      <c r="C12" s="31" t="s">
        <v>191</v>
      </c>
      <c r="D12" s="31" t="s">
        <v>35</v>
      </c>
      <c r="E12" s="31"/>
      <c r="F12" s="60"/>
      <c r="G12" s="61" t="s">
        <v>9</v>
      </c>
      <c r="H12" s="60" t="s">
        <v>11</v>
      </c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413">
        <f>COUNTA(F12,H12,J12,L12,N12,P12,R12)</f>
        <v>1</v>
      </c>
      <c r="U12" s="414">
        <f>COUNTA(G12,I12,K12,M12,O12,Q12,S12)</f>
        <v>1</v>
      </c>
    </row>
    <row r="13" spans="1:21" ht="12.75">
      <c r="A13" s="439"/>
      <c r="B13" s="439"/>
      <c r="C13" s="34" t="s">
        <v>191</v>
      </c>
      <c r="D13" s="34" t="s">
        <v>99</v>
      </c>
      <c r="E13" s="34"/>
      <c r="F13" s="63"/>
      <c r="G13" s="64"/>
      <c r="H13" s="63"/>
      <c r="I13" s="64"/>
      <c r="J13" s="63"/>
      <c r="K13" s="64" t="s">
        <v>9</v>
      </c>
      <c r="L13" s="63" t="s">
        <v>11</v>
      </c>
      <c r="M13" s="64"/>
      <c r="N13" s="63"/>
      <c r="O13" s="64"/>
      <c r="P13" s="63"/>
      <c r="Q13" s="64"/>
      <c r="R13" s="63"/>
      <c r="S13" s="64"/>
      <c r="T13" s="413">
        <f aca="true" t="shared" si="0" ref="T13:T20">COUNTA(F13,H13,J13,L13,N13,P13,R13)</f>
        <v>1</v>
      </c>
      <c r="U13" s="414">
        <f aca="true" t="shared" si="1" ref="U13:U20">COUNTA(G13,I13,K13,M13,O13,Q13,S13)</f>
        <v>1</v>
      </c>
    </row>
    <row r="14" spans="1:21" ht="12.75">
      <c r="A14" s="34"/>
      <c r="B14" s="34"/>
      <c r="C14" s="34" t="s">
        <v>192</v>
      </c>
      <c r="D14" s="34" t="s">
        <v>24</v>
      </c>
      <c r="E14" s="34"/>
      <c r="F14" s="63"/>
      <c r="G14" s="64"/>
      <c r="H14" s="63"/>
      <c r="I14" s="64" t="s">
        <v>9</v>
      </c>
      <c r="J14" s="63" t="s">
        <v>11</v>
      </c>
      <c r="K14" s="64"/>
      <c r="L14" s="63"/>
      <c r="M14" s="64"/>
      <c r="N14" s="63"/>
      <c r="O14" s="64" t="s">
        <v>85</v>
      </c>
      <c r="P14" s="63" t="s">
        <v>11</v>
      </c>
      <c r="Q14" s="64"/>
      <c r="R14" s="63"/>
      <c r="S14" s="64"/>
      <c r="T14" s="413">
        <f t="shared" si="0"/>
        <v>2</v>
      </c>
      <c r="U14" s="414">
        <f t="shared" si="1"/>
        <v>2</v>
      </c>
    </row>
    <row r="15" spans="1:21" ht="12.75">
      <c r="A15" s="31" t="s">
        <v>190</v>
      </c>
      <c r="B15" s="31" t="s">
        <v>196</v>
      </c>
      <c r="C15" s="31" t="s">
        <v>41</v>
      </c>
      <c r="D15" s="31" t="s">
        <v>35</v>
      </c>
      <c r="E15" s="31"/>
      <c r="F15" s="60" t="s">
        <v>11</v>
      </c>
      <c r="G15" s="61"/>
      <c r="H15" s="60"/>
      <c r="I15" s="61" t="s">
        <v>9</v>
      </c>
      <c r="J15" s="60" t="s">
        <v>11</v>
      </c>
      <c r="K15" s="61"/>
      <c r="L15" s="60"/>
      <c r="M15" s="61" t="s">
        <v>9</v>
      </c>
      <c r="N15" s="60" t="s">
        <v>11</v>
      </c>
      <c r="O15" s="61"/>
      <c r="P15" s="60"/>
      <c r="Q15" s="61" t="s">
        <v>9</v>
      </c>
      <c r="R15" s="60"/>
      <c r="S15" s="61"/>
      <c r="T15" s="413">
        <f t="shared" si="0"/>
        <v>3</v>
      </c>
      <c r="U15" s="414">
        <f t="shared" si="1"/>
        <v>3</v>
      </c>
    </row>
    <row r="16" spans="1:21" ht="12.75">
      <c r="A16" s="439"/>
      <c r="B16" s="418" t="s">
        <v>63</v>
      </c>
      <c r="C16" s="34" t="s">
        <v>193</v>
      </c>
      <c r="D16" s="34" t="s">
        <v>24</v>
      </c>
      <c r="E16" s="34"/>
      <c r="F16" s="63"/>
      <c r="G16" s="64" t="s">
        <v>9</v>
      </c>
      <c r="H16" s="63" t="s">
        <v>11</v>
      </c>
      <c r="I16" s="64"/>
      <c r="J16" s="63"/>
      <c r="K16" s="64" t="s">
        <v>9</v>
      </c>
      <c r="L16" s="63" t="s">
        <v>11</v>
      </c>
      <c r="M16" s="64"/>
      <c r="N16" s="63"/>
      <c r="O16" s="64" t="s">
        <v>9</v>
      </c>
      <c r="P16" s="63" t="s">
        <v>11</v>
      </c>
      <c r="Q16" s="64"/>
      <c r="R16" s="63"/>
      <c r="S16" s="64"/>
      <c r="T16" s="413">
        <f t="shared" si="0"/>
        <v>3</v>
      </c>
      <c r="U16" s="414">
        <f t="shared" si="1"/>
        <v>3</v>
      </c>
    </row>
    <row r="17" spans="1:21" ht="12.75">
      <c r="A17" s="210"/>
      <c r="B17" s="210"/>
      <c r="C17" s="38" t="s">
        <v>194</v>
      </c>
      <c r="D17" s="38" t="s">
        <v>89</v>
      </c>
      <c r="E17" s="38"/>
      <c r="F17" s="65"/>
      <c r="G17" s="66"/>
      <c r="H17" s="65"/>
      <c r="I17" s="66" t="s">
        <v>9</v>
      </c>
      <c r="J17" s="65" t="s">
        <v>11</v>
      </c>
      <c r="K17" s="66"/>
      <c r="L17" s="65"/>
      <c r="M17" s="66"/>
      <c r="N17" s="65"/>
      <c r="O17" s="66" t="s">
        <v>9</v>
      </c>
      <c r="P17" s="65" t="s">
        <v>11</v>
      </c>
      <c r="Q17" s="66"/>
      <c r="R17" s="65"/>
      <c r="S17" s="66"/>
      <c r="T17" s="413">
        <f t="shared" si="0"/>
        <v>2</v>
      </c>
      <c r="U17" s="414">
        <f t="shared" si="1"/>
        <v>2</v>
      </c>
    </row>
    <row r="18" spans="1:21" s="207" customFormat="1" ht="12.75">
      <c r="A18" s="203"/>
      <c r="B18" s="203"/>
      <c r="C18" s="438" t="s">
        <v>195</v>
      </c>
      <c r="D18" s="203" t="s">
        <v>54</v>
      </c>
      <c r="E18" s="203"/>
      <c r="F18" s="205"/>
      <c r="G18" s="206" t="s">
        <v>9</v>
      </c>
      <c r="H18" s="205" t="s">
        <v>11</v>
      </c>
      <c r="I18" s="206"/>
      <c r="J18" s="205"/>
      <c r="K18" s="206"/>
      <c r="L18" s="205"/>
      <c r="M18" s="206" t="s">
        <v>9</v>
      </c>
      <c r="N18" s="205" t="s">
        <v>11</v>
      </c>
      <c r="O18" s="206"/>
      <c r="P18" s="205"/>
      <c r="Q18" s="206"/>
      <c r="R18" s="205"/>
      <c r="S18" s="206"/>
      <c r="T18" s="413">
        <f t="shared" si="0"/>
        <v>2</v>
      </c>
      <c r="U18" s="414">
        <f t="shared" si="1"/>
        <v>2</v>
      </c>
    </row>
    <row r="19" spans="1:21" s="208" customFormat="1" ht="12.75">
      <c r="A19" s="203"/>
      <c r="B19" s="203"/>
      <c r="C19" s="204"/>
      <c r="D19" s="203"/>
      <c r="E19" s="203"/>
      <c r="F19" s="205"/>
      <c r="G19" s="206"/>
      <c r="H19" s="205"/>
      <c r="I19" s="206"/>
      <c r="J19" s="205"/>
      <c r="K19" s="206"/>
      <c r="L19" s="205"/>
      <c r="M19" s="206"/>
      <c r="N19" s="205"/>
      <c r="O19" s="206"/>
      <c r="P19" s="205"/>
      <c r="Q19" s="206"/>
      <c r="R19" s="205"/>
      <c r="S19" s="206"/>
      <c r="T19" s="413">
        <f t="shared" si="0"/>
        <v>0</v>
      </c>
      <c r="U19" s="414">
        <f t="shared" si="1"/>
        <v>0</v>
      </c>
    </row>
    <row r="20" spans="1:21" s="208" customFormat="1" ht="12.75">
      <c r="A20" s="203"/>
      <c r="B20" s="203"/>
      <c r="C20" s="204"/>
      <c r="D20" s="203"/>
      <c r="E20" s="203"/>
      <c r="F20" s="205"/>
      <c r="G20" s="206"/>
      <c r="H20" s="205"/>
      <c r="I20" s="206"/>
      <c r="J20" s="205"/>
      <c r="K20" s="206"/>
      <c r="L20" s="205"/>
      <c r="M20" s="206"/>
      <c r="N20" s="205"/>
      <c r="O20" s="206"/>
      <c r="P20" s="205"/>
      <c r="Q20" s="206"/>
      <c r="R20" s="205"/>
      <c r="S20" s="206"/>
      <c r="T20" s="413">
        <f t="shared" si="0"/>
        <v>0</v>
      </c>
      <c r="U20" s="414">
        <f t="shared" si="1"/>
        <v>0</v>
      </c>
    </row>
    <row r="21" spans="5:20" ht="12.75">
      <c r="E21" s="257" t="s">
        <v>73</v>
      </c>
      <c r="F21" s="63">
        <f>COUNTA(F12:F20)</f>
        <v>1</v>
      </c>
      <c r="G21" s="440">
        <f aca="true" t="shared" si="2" ref="G21:S21">COUNTA(G12:G20)</f>
        <v>3</v>
      </c>
      <c r="H21" s="63">
        <f t="shared" si="2"/>
        <v>3</v>
      </c>
      <c r="I21" s="440">
        <f t="shared" si="2"/>
        <v>3</v>
      </c>
      <c r="J21" s="63">
        <f t="shared" si="2"/>
        <v>3</v>
      </c>
      <c r="K21" s="440">
        <f t="shared" si="2"/>
        <v>2</v>
      </c>
      <c r="L21" s="63">
        <f t="shared" si="2"/>
        <v>2</v>
      </c>
      <c r="M21" s="440">
        <f t="shared" si="2"/>
        <v>2</v>
      </c>
      <c r="N21" s="63">
        <f t="shared" si="2"/>
        <v>2</v>
      </c>
      <c r="O21" s="440">
        <f t="shared" si="2"/>
        <v>3</v>
      </c>
      <c r="P21" s="63">
        <f t="shared" si="2"/>
        <v>3</v>
      </c>
      <c r="Q21" s="440">
        <f t="shared" si="2"/>
        <v>1</v>
      </c>
      <c r="R21" s="63">
        <f t="shared" si="2"/>
        <v>0</v>
      </c>
      <c r="S21" s="440">
        <f t="shared" si="2"/>
        <v>0</v>
      </c>
      <c r="T21" s="2" t="s">
        <v>188</v>
      </c>
    </row>
  </sheetData>
  <mergeCells count="9">
    <mergeCell ref="A1:S1"/>
    <mergeCell ref="M3:O3"/>
    <mergeCell ref="F11:G11"/>
    <mergeCell ref="R11:S11"/>
    <mergeCell ref="P11:Q11"/>
    <mergeCell ref="N11:O11"/>
    <mergeCell ref="L11:M11"/>
    <mergeCell ref="J11:K11"/>
    <mergeCell ref="H11:I11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="103" zoomScaleNormal="103" workbookViewId="0" topLeftCell="A1">
      <selection activeCell="T18" sqref="T18"/>
    </sheetView>
  </sheetViews>
  <sheetFormatPr defaultColWidth="11.421875" defaultRowHeight="12.75"/>
  <cols>
    <col min="1" max="1" width="7.7109375" style="2" customWidth="1"/>
    <col min="2" max="2" width="12.421875" style="318" customWidth="1"/>
    <col min="3" max="3" width="10.140625" style="2" customWidth="1"/>
    <col min="4" max="4" width="7.00390625" style="2" customWidth="1"/>
    <col min="5" max="5" width="11.140625" style="2" customWidth="1"/>
    <col min="6" max="19" width="4.7109375" style="2" customWidth="1"/>
    <col min="20" max="20" width="7.8515625" style="2" customWidth="1"/>
    <col min="21" max="16384" width="11.421875" style="2" customWidth="1"/>
  </cols>
  <sheetData>
    <row r="1" spans="1:19" ht="17.25">
      <c r="A1" s="729" t="s">
        <v>303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2.75">
      <c r="C3" s="4"/>
      <c r="D3" s="4"/>
      <c r="E3" s="4"/>
      <c r="F3" s="4"/>
      <c r="G3" s="4"/>
      <c r="H3" s="4"/>
      <c r="I3" s="4"/>
      <c r="J3" s="11"/>
      <c r="K3" s="11"/>
      <c r="L3" s="47"/>
      <c r="M3" s="47"/>
      <c r="N3" s="47"/>
      <c r="O3" s="47"/>
      <c r="P3" s="47"/>
      <c r="Q3" s="47"/>
      <c r="R3" s="47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730"/>
      <c r="L4" s="730"/>
      <c r="M4" s="730"/>
      <c r="N4" s="11"/>
      <c r="O4" s="11"/>
      <c r="P4" s="9"/>
      <c r="Q4" s="4"/>
      <c r="R4" s="4"/>
      <c r="S4" s="4"/>
    </row>
    <row r="5" spans="3:19" ht="12.75">
      <c r="C5" s="4"/>
      <c r="D5" s="4"/>
      <c r="I5" s="2" t="s">
        <v>304</v>
      </c>
      <c r="M5" s="9"/>
      <c r="N5" s="9"/>
      <c r="O5" s="9"/>
      <c r="P5" s="9"/>
      <c r="Q5" s="9"/>
      <c r="R5" s="9"/>
      <c r="S5" s="9"/>
    </row>
    <row r="6" spans="3:19" ht="13.5" thickBot="1">
      <c r="C6" s="17"/>
      <c r="D6" s="17"/>
      <c r="E6" s="11"/>
      <c r="F6" s="676" t="s">
        <v>45</v>
      </c>
      <c r="G6" s="676"/>
      <c r="H6" s="676"/>
      <c r="I6" s="676"/>
      <c r="J6" s="676"/>
      <c r="K6" s="56"/>
      <c r="L6" s="49"/>
      <c r="O6" s="17"/>
      <c r="P6" s="17"/>
      <c r="Q6" s="11"/>
      <c r="R6" s="9"/>
      <c r="S6" s="9"/>
    </row>
    <row r="7" spans="4:19" ht="14.25" thickBot="1" thickTop="1">
      <c r="D7" s="673"/>
      <c r="E7" s="674"/>
      <c r="F7" s="674" t="s">
        <v>4</v>
      </c>
      <c r="G7" s="674"/>
      <c r="H7" s="674"/>
      <c r="I7" s="674"/>
      <c r="J7" s="674"/>
      <c r="K7" s="674"/>
      <c r="L7" s="674"/>
      <c r="M7" s="674"/>
      <c r="N7" s="675"/>
      <c r="Q7" s="19"/>
      <c r="R7" s="5"/>
      <c r="S7" s="5"/>
    </row>
    <row r="8" ht="13.5" thickTop="1"/>
    <row r="9" ht="13.5" thickBot="1"/>
    <row r="10" spans="1:21" ht="13.5" thickTop="1">
      <c r="A10" s="50" t="s">
        <v>201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SUM(T11:T14)&amp;" out"</f>
        <v>17 out</v>
      </c>
      <c r="U10" s="402" t="str">
        <f>SUM(U11:U14)&amp;" in"</f>
        <v>17 in</v>
      </c>
    </row>
    <row r="11" spans="1:21" ht="12.75">
      <c r="A11" s="417" t="s">
        <v>304</v>
      </c>
      <c r="B11" s="417" t="s">
        <v>207</v>
      </c>
      <c r="C11" s="51" t="s">
        <v>86</v>
      </c>
      <c r="D11" s="51" t="s">
        <v>24</v>
      </c>
      <c r="E11" s="51" t="s">
        <v>90</v>
      </c>
      <c r="F11" s="60" t="s">
        <v>11</v>
      </c>
      <c r="G11" s="61" t="s">
        <v>9</v>
      </c>
      <c r="H11" s="60" t="s">
        <v>11</v>
      </c>
      <c r="I11" s="61" t="s">
        <v>9</v>
      </c>
      <c r="J11" s="60" t="s">
        <v>11</v>
      </c>
      <c r="K11" s="61"/>
      <c r="L11" s="60"/>
      <c r="M11" s="61" t="s">
        <v>9</v>
      </c>
      <c r="N11" s="60" t="s">
        <v>11</v>
      </c>
      <c r="O11" s="61" t="s">
        <v>9</v>
      </c>
      <c r="P11" s="60" t="s">
        <v>11</v>
      </c>
      <c r="Q11" s="61"/>
      <c r="R11" s="60"/>
      <c r="S11" s="61" t="s">
        <v>9</v>
      </c>
      <c r="T11" s="1">
        <f aca="true" t="shared" si="0" ref="T11:U14">COUNTA(F11,H11,J11,L11,N11,P11,R11)</f>
        <v>5</v>
      </c>
      <c r="U11" s="1">
        <f t="shared" si="0"/>
        <v>5</v>
      </c>
    </row>
    <row r="12" spans="1:21" ht="12.75">
      <c r="A12" s="210"/>
      <c r="B12" s="442"/>
      <c r="C12" s="51" t="s">
        <v>86</v>
      </c>
      <c r="D12" s="51" t="s">
        <v>24</v>
      </c>
      <c r="E12" s="51" t="s">
        <v>90</v>
      </c>
      <c r="F12" s="60" t="s">
        <v>11</v>
      </c>
      <c r="G12" s="61" t="s">
        <v>9</v>
      </c>
      <c r="H12" s="60" t="s">
        <v>11</v>
      </c>
      <c r="I12" s="61" t="s">
        <v>9</v>
      </c>
      <c r="J12" s="60" t="s">
        <v>11</v>
      </c>
      <c r="K12" s="61"/>
      <c r="L12" s="60"/>
      <c r="M12" s="61" t="s">
        <v>9</v>
      </c>
      <c r="N12" s="60" t="s">
        <v>11</v>
      </c>
      <c r="O12" s="61" t="s">
        <v>9</v>
      </c>
      <c r="P12" s="60" t="s">
        <v>11</v>
      </c>
      <c r="Q12" s="61"/>
      <c r="R12" s="60"/>
      <c r="S12" s="61" t="s">
        <v>9</v>
      </c>
      <c r="T12" s="1">
        <f t="shared" si="0"/>
        <v>5</v>
      </c>
      <c r="U12" s="1">
        <f t="shared" si="0"/>
        <v>5</v>
      </c>
    </row>
    <row r="13" spans="1:21" ht="12.75">
      <c r="A13" s="210"/>
      <c r="B13" s="442"/>
      <c r="C13" s="51" t="s">
        <v>86</v>
      </c>
      <c r="D13" s="51" t="s">
        <v>24</v>
      </c>
      <c r="E13" s="51" t="s">
        <v>90</v>
      </c>
      <c r="F13" s="60"/>
      <c r="G13" s="61" t="s">
        <v>9</v>
      </c>
      <c r="H13" s="60" t="s">
        <v>11</v>
      </c>
      <c r="I13" s="61"/>
      <c r="J13" s="60"/>
      <c r="K13" s="61"/>
      <c r="L13" s="60"/>
      <c r="M13" s="61" t="s">
        <v>9</v>
      </c>
      <c r="N13" s="60" t="s">
        <v>11</v>
      </c>
      <c r="O13" s="61" t="s">
        <v>9</v>
      </c>
      <c r="P13" s="60" t="s">
        <v>11</v>
      </c>
      <c r="Q13" s="61"/>
      <c r="R13" s="60"/>
      <c r="S13" s="61"/>
      <c r="T13" s="1">
        <f t="shared" si="0"/>
        <v>3</v>
      </c>
      <c r="U13" s="1">
        <f t="shared" si="0"/>
        <v>3</v>
      </c>
    </row>
    <row r="14" spans="1:21" ht="12.75">
      <c r="A14" s="324"/>
      <c r="B14" s="443"/>
      <c r="C14" s="51" t="s">
        <v>86</v>
      </c>
      <c r="D14" s="51" t="s">
        <v>24</v>
      </c>
      <c r="E14" s="51" t="s">
        <v>90</v>
      </c>
      <c r="F14" s="60"/>
      <c r="G14" s="61" t="s">
        <v>9</v>
      </c>
      <c r="H14" s="60" t="s">
        <v>11</v>
      </c>
      <c r="I14" s="61" t="s">
        <v>9</v>
      </c>
      <c r="J14" s="60" t="s">
        <v>11</v>
      </c>
      <c r="K14" s="61"/>
      <c r="L14" s="60"/>
      <c r="M14" s="61" t="s">
        <v>9</v>
      </c>
      <c r="N14" s="60" t="s">
        <v>11</v>
      </c>
      <c r="O14" s="61" t="s">
        <v>9</v>
      </c>
      <c r="P14" s="60" t="s">
        <v>11</v>
      </c>
      <c r="Q14" s="61"/>
      <c r="R14" s="60"/>
      <c r="S14" s="61"/>
      <c r="T14" s="1">
        <f t="shared" si="0"/>
        <v>4</v>
      </c>
      <c r="U14" s="1">
        <f t="shared" si="0"/>
        <v>4</v>
      </c>
    </row>
    <row r="15" spans="6:20" ht="12.75">
      <c r="F15" s="67">
        <f aca="true" t="shared" si="1" ref="F15:S15">COUNTA(F11:F14)</f>
        <v>2</v>
      </c>
      <c r="G15" s="216">
        <f t="shared" si="1"/>
        <v>4</v>
      </c>
      <c r="H15" s="67">
        <f t="shared" si="1"/>
        <v>4</v>
      </c>
      <c r="I15" s="216">
        <f t="shared" si="1"/>
        <v>3</v>
      </c>
      <c r="J15" s="67">
        <f t="shared" si="1"/>
        <v>3</v>
      </c>
      <c r="K15" s="216">
        <f t="shared" si="1"/>
        <v>0</v>
      </c>
      <c r="L15" s="67">
        <f t="shared" si="1"/>
        <v>0</v>
      </c>
      <c r="M15" s="216">
        <f t="shared" si="1"/>
        <v>4</v>
      </c>
      <c r="N15" s="67">
        <f t="shared" si="1"/>
        <v>4</v>
      </c>
      <c r="O15" s="216">
        <f t="shared" si="1"/>
        <v>4</v>
      </c>
      <c r="P15" s="67">
        <f t="shared" si="1"/>
        <v>4</v>
      </c>
      <c r="Q15" s="216">
        <f t="shared" si="1"/>
        <v>0</v>
      </c>
      <c r="R15" s="67">
        <f t="shared" si="1"/>
        <v>0</v>
      </c>
      <c r="S15" s="216">
        <f t="shared" si="1"/>
        <v>2</v>
      </c>
      <c r="T15" s="2" t="s">
        <v>303</v>
      </c>
    </row>
  </sheetData>
  <mergeCells count="10">
    <mergeCell ref="A1:S1"/>
    <mergeCell ref="E4:F4"/>
    <mergeCell ref="K4:M4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C27" sqref="C27"/>
    </sheetView>
  </sheetViews>
  <sheetFormatPr defaultColWidth="11.421875" defaultRowHeight="12.75"/>
  <cols>
    <col min="2" max="2" width="13.421875" style="0" bestFit="1" customWidth="1"/>
    <col min="3" max="3" width="10.7109375" style="0" bestFit="1" customWidth="1"/>
    <col min="4" max="4" width="4.8515625" style="0" bestFit="1" customWidth="1"/>
    <col min="5" max="5" width="10.7109375" style="0" bestFit="1" customWidth="1"/>
    <col min="6" max="6" width="3.8515625" style="0" bestFit="1" customWidth="1"/>
    <col min="7" max="7" width="2.7109375" style="0" bestFit="1" customWidth="1"/>
    <col min="8" max="8" width="3.8515625" style="0" bestFit="1" customWidth="1"/>
    <col min="9" max="9" width="8.57421875" style="0" bestFit="1" customWidth="1"/>
    <col min="10" max="10" width="3.8515625" style="0" bestFit="1" customWidth="1"/>
    <col min="11" max="11" width="6.8515625" style="0" bestFit="1" customWidth="1"/>
    <col min="12" max="12" width="3.8515625" style="0" bestFit="1" customWidth="1"/>
    <col min="13" max="13" width="2.7109375" style="0" bestFit="1" customWidth="1"/>
    <col min="14" max="14" width="3.8515625" style="0" bestFit="1" customWidth="1"/>
    <col min="15" max="15" width="2.7109375" style="0" bestFit="1" customWidth="1"/>
    <col min="16" max="16" width="13.8515625" style="0" bestFit="1" customWidth="1"/>
    <col min="17" max="17" width="2.7109375" style="0" bestFit="1" customWidth="1"/>
    <col min="18" max="18" width="2.00390625" style="0" bestFit="1" customWidth="1"/>
    <col min="19" max="19" width="6.140625" style="0" bestFit="1" customWidth="1"/>
    <col min="20" max="20" width="6.421875" style="0" bestFit="1" customWidth="1"/>
    <col min="21" max="21" width="5.28125" style="0" bestFit="1" customWidth="1"/>
    <col min="22" max="16384" width="8.8515625" style="0" customWidth="1"/>
  </cols>
  <sheetData>
    <row r="1" spans="1:21" ht="17.25">
      <c r="A1" s="729" t="s">
        <v>292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2"/>
      <c r="U1" s="2"/>
    </row>
    <row r="2" spans="1:21" ht="12.75">
      <c r="A2" s="2"/>
      <c r="B2" s="3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6" t="s">
        <v>283</v>
      </c>
      <c r="Q2" s="47"/>
      <c r="R2" s="46"/>
      <c r="S2" s="47" t="s">
        <v>207</v>
      </c>
      <c r="T2" s="47"/>
      <c r="U2" s="2"/>
    </row>
    <row r="3" spans="1:21" ht="12.75">
      <c r="A3" s="2"/>
      <c r="B3" s="318"/>
      <c r="C3" s="4"/>
      <c r="D3" s="4"/>
      <c r="E3" s="4"/>
      <c r="F3" s="4"/>
      <c r="G3" s="4"/>
      <c r="H3" s="4"/>
      <c r="I3" s="4"/>
      <c r="J3" s="11"/>
      <c r="K3" s="11"/>
      <c r="L3" s="2"/>
      <c r="M3" s="2"/>
      <c r="N3" s="2"/>
      <c r="O3" s="2"/>
      <c r="P3" s="46" t="s">
        <v>284</v>
      </c>
      <c r="Q3" s="47"/>
      <c r="R3" s="47"/>
      <c r="S3" s="47" t="s">
        <v>44</v>
      </c>
      <c r="T3" s="47"/>
      <c r="U3" s="2"/>
    </row>
    <row r="4" spans="1:21" ht="12.75">
      <c r="A4" s="2"/>
      <c r="B4" s="318"/>
      <c r="C4" s="4"/>
      <c r="D4" s="4"/>
      <c r="E4" s="747"/>
      <c r="F4" s="747"/>
      <c r="G4" s="9"/>
      <c r="H4" s="9"/>
      <c r="I4" s="9"/>
      <c r="J4" s="9"/>
      <c r="K4" s="730"/>
      <c r="L4" s="730"/>
      <c r="M4" s="730"/>
      <c r="N4" s="11"/>
      <c r="O4" s="11"/>
      <c r="P4" s="632" t="s">
        <v>270</v>
      </c>
      <c r="Q4" s="194"/>
      <c r="R4" s="81"/>
      <c r="S4" s="81" t="s">
        <v>106</v>
      </c>
      <c r="T4" s="2"/>
      <c r="U4" s="2"/>
    </row>
    <row r="5" spans="1:21" ht="12.75">
      <c r="A5" s="2"/>
      <c r="B5" s="318"/>
      <c r="C5" s="2"/>
      <c r="D5" s="2"/>
      <c r="E5" s="2"/>
      <c r="F5" s="318"/>
      <c r="G5" s="9"/>
      <c r="H5" s="13"/>
      <c r="I5" s="633" t="s">
        <v>270</v>
      </c>
      <c r="J5" s="14"/>
      <c r="K5" s="14" t="s">
        <v>285</v>
      </c>
      <c r="L5" s="14"/>
      <c r="M5" s="9"/>
      <c r="N5" s="9"/>
      <c r="O5" s="9"/>
      <c r="P5" s="11"/>
      <c r="Q5" s="9"/>
      <c r="R5" s="9"/>
      <c r="S5" s="9"/>
      <c r="T5" s="2"/>
      <c r="U5" s="2"/>
    </row>
    <row r="6" spans="1:21" ht="13.5" thickBot="1">
      <c r="A6" s="2"/>
      <c r="B6" s="318"/>
      <c r="C6" s="2"/>
      <c r="D6" s="2"/>
      <c r="E6" s="2"/>
      <c r="F6" s="48" t="s">
        <v>286</v>
      </c>
      <c r="G6" s="18"/>
      <c r="H6" s="2"/>
      <c r="I6" s="48"/>
      <c r="J6" s="17"/>
      <c r="K6" s="17"/>
      <c r="L6" s="17"/>
      <c r="M6" s="49"/>
      <c r="N6" s="9"/>
      <c r="O6" s="48"/>
      <c r="P6" s="9"/>
      <c r="Q6" s="9"/>
      <c r="R6" s="9"/>
      <c r="S6" s="9"/>
      <c r="T6" s="2"/>
      <c r="U6" s="2"/>
    </row>
    <row r="7" spans="1:21" ht="13.5" thickTop="1">
      <c r="A7" s="2"/>
      <c r="B7" s="318"/>
      <c r="C7" s="2"/>
      <c r="D7" s="2"/>
      <c r="E7" s="2"/>
      <c r="F7" s="318"/>
      <c r="G7" s="2"/>
      <c r="H7" s="20"/>
      <c r="I7" s="6"/>
      <c r="J7" s="6"/>
      <c r="K7" s="6"/>
      <c r="L7" s="6"/>
      <c r="M7" s="6"/>
      <c r="N7" s="22"/>
      <c r="O7" s="5"/>
      <c r="P7" s="5"/>
      <c r="Q7" s="5"/>
      <c r="R7" s="5"/>
      <c r="S7" s="5"/>
      <c r="T7" s="2"/>
      <c r="U7" s="2"/>
    </row>
    <row r="8" spans="1:21" ht="12.75">
      <c r="A8" s="2"/>
      <c r="B8" s="318"/>
      <c r="C8" s="2"/>
      <c r="D8" s="2"/>
      <c r="E8" s="2"/>
      <c r="F8" s="318"/>
      <c r="G8" s="2"/>
      <c r="H8" s="2"/>
      <c r="I8" s="634" t="s">
        <v>287</v>
      </c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thickBot="1">
      <c r="A9" s="2"/>
      <c r="B9" s="3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thickTop="1">
      <c r="A10" s="50" t="s">
        <v>201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SUM(T11:T18)&amp;" out"</f>
        <v>13 out</v>
      </c>
      <c r="U10" s="402" t="str">
        <f>SUM(U11:U18)&amp;" in"</f>
        <v>13 in</v>
      </c>
    </row>
    <row r="11" spans="1:21" ht="12.75">
      <c r="A11" s="441" t="s">
        <v>283</v>
      </c>
      <c r="B11" s="441">
        <v>4</v>
      </c>
      <c r="C11" s="50" t="s">
        <v>21</v>
      </c>
      <c r="D11" s="50" t="s">
        <v>27</v>
      </c>
      <c r="E11" s="50" t="s">
        <v>276</v>
      </c>
      <c r="F11" s="635" t="s">
        <v>11</v>
      </c>
      <c r="G11" s="630" t="s">
        <v>9</v>
      </c>
      <c r="H11" s="635" t="s">
        <v>11</v>
      </c>
      <c r="I11" s="630"/>
      <c r="J11" s="635"/>
      <c r="K11" s="630" t="s">
        <v>9</v>
      </c>
      <c r="L11" s="635" t="s">
        <v>11</v>
      </c>
      <c r="M11" s="630"/>
      <c r="N11" s="635"/>
      <c r="O11" s="630" t="s">
        <v>9</v>
      </c>
      <c r="P11" s="635" t="s">
        <v>11</v>
      </c>
      <c r="Q11" s="630" t="s">
        <v>9</v>
      </c>
      <c r="R11" s="635"/>
      <c r="S11" s="630"/>
      <c r="T11" s="1">
        <f aca="true" t="shared" si="0" ref="T11:U18">COUNTA(F11,H11,J11,L11,N11,P11,R11)</f>
        <v>4</v>
      </c>
      <c r="U11" s="1">
        <f t="shared" si="0"/>
        <v>4</v>
      </c>
    </row>
    <row r="12" spans="1:21" ht="12.75">
      <c r="A12" s="439" t="s">
        <v>287</v>
      </c>
      <c r="B12" s="418">
        <v>2</v>
      </c>
      <c r="C12" s="62" t="s">
        <v>288</v>
      </c>
      <c r="D12" s="62" t="s">
        <v>24</v>
      </c>
      <c r="E12" s="62" t="s">
        <v>289</v>
      </c>
      <c r="F12" s="63"/>
      <c r="G12" s="64" t="s">
        <v>9</v>
      </c>
      <c r="H12" s="63" t="s">
        <v>11</v>
      </c>
      <c r="I12" s="64" t="s">
        <v>9</v>
      </c>
      <c r="J12" s="63" t="s">
        <v>11</v>
      </c>
      <c r="K12" s="64" t="s">
        <v>9</v>
      </c>
      <c r="L12" s="63" t="s">
        <v>11</v>
      </c>
      <c r="M12" s="64" t="s">
        <v>9</v>
      </c>
      <c r="N12" s="63" t="s">
        <v>11</v>
      </c>
      <c r="O12" s="64" t="s">
        <v>9</v>
      </c>
      <c r="P12" s="63" t="s">
        <v>11</v>
      </c>
      <c r="Q12" s="64"/>
      <c r="R12" s="63"/>
      <c r="S12" s="64"/>
      <c r="T12" s="1">
        <f t="shared" si="0"/>
        <v>5</v>
      </c>
      <c r="U12" s="1">
        <f t="shared" si="0"/>
        <v>5</v>
      </c>
    </row>
    <row r="13" spans="1:21" ht="12.75">
      <c r="A13" s="442"/>
      <c r="B13" s="442"/>
      <c r="C13" s="52" t="s">
        <v>290</v>
      </c>
      <c r="D13" s="52"/>
      <c r="E13" s="52"/>
      <c r="F13" s="65"/>
      <c r="G13" s="66"/>
      <c r="H13" s="65"/>
      <c r="I13" s="66"/>
      <c r="J13" s="65"/>
      <c r="K13" s="66"/>
      <c r="L13" s="65"/>
      <c r="M13" s="66"/>
      <c r="N13" s="65"/>
      <c r="O13" s="66"/>
      <c r="P13" s="65"/>
      <c r="Q13" s="66"/>
      <c r="R13" s="65"/>
      <c r="S13" s="66"/>
      <c r="T13" s="1">
        <f t="shared" si="0"/>
        <v>0</v>
      </c>
      <c r="U13" s="1">
        <f t="shared" si="0"/>
        <v>0</v>
      </c>
    </row>
    <row r="14" spans="1:21" ht="12.75">
      <c r="A14" s="324"/>
      <c r="B14" s="443"/>
      <c r="C14" s="53" t="s">
        <v>119</v>
      </c>
      <c r="D14" s="53" t="s">
        <v>35</v>
      </c>
      <c r="E14" s="53"/>
      <c r="F14" s="209" t="s">
        <v>11</v>
      </c>
      <c r="G14" s="183"/>
      <c r="H14" s="209"/>
      <c r="I14" s="183" t="s">
        <v>9</v>
      </c>
      <c r="J14" s="209" t="s">
        <v>11</v>
      </c>
      <c r="K14" s="183"/>
      <c r="L14" s="209"/>
      <c r="M14" s="183"/>
      <c r="N14" s="209"/>
      <c r="O14" s="183"/>
      <c r="P14" s="209"/>
      <c r="Q14" s="183" t="s">
        <v>9</v>
      </c>
      <c r="R14" s="209"/>
      <c r="S14" s="183"/>
      <c r="T14" s="1">
        <f t="shared" si="0"/>
        <v>2</v>
      </c>
      <c r="U14" s="1">
        <f t="shared" si="0"/>
        <v>2</v>
      </c>
    </row>
    <row r="15" spans="1:21" ht="12.75">
      <c r="A15" s="418" t="s">
        <v>270</v>
      </c>
      <c r="B15" s="418">
        <v>1</v>
      </c>
      <c r="C15" s="62" t="s">
        <v>50</v>
      </c>
      <c r="D15" s="62" t="s">
        <v>24</v>
      </c>
      <c r="E15" s="62" t="s">
        <v>50</v>
      </c>
      <c r="F15" s="63"/>
      <c r="G15" s="64" t="s">
        <v>9</v>
      </c>
      <c r="H15" s="63"/>
      <c r="I15" s="64"/>
      <c r="J15" s="63" t="s">
        <v>11</v>
      </c>
      <c r="K15" s="64"/>
      <c r="L15" s="63"/>
      <c r="M15" s="64" t="s">
        <v>9</v>
      </c>
      <c r="N15" s="63"/>
      <c r="O15" s="64"/>
      <c r="P15" s="63" t="s">
        <v>11</v>
      </c>
      <c r="Q15" s="64"/>
      <c r="R15" s="63"/>
      <c r="S15" s="64"/>
      <c r="T15" s="1">
        <f t="shared" si="0"/>
        <v>2</v>
      </c>
      <c r="U15" s="1">
        <f t="shared" si="0"/>
        <v>2</v>
      </c>
    </row>
    <row r="16" spans="1:21" ht="12.75">
      <c r="A16" s="52"/>
      <c r="B16" s="442"/>
      <c r="C16" s="52"/>
      <c r="D16" s="52"/>
      <c r="E16" s="52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65"/>
      <c r="Q16" s="66"/>
      <c r="R16" s="65"/>
      <c r="S16" s="66"/>
      <c r="T16" s="1">
        <f t="shared" si="0"/>
        <v>0</v>
      </c>
      <c r="U16" s="1">
        <f t="shared" si="0"/>
        <v>0</v>
      </c>
    </row>
    <row r="17" spans="1:21" ht="12.75">
      <c r="A17" s="418"/>
      <c r="B17" s="418"/>
      <c r="C17" s="62"/>
      <c r="D17" s="62"/>
      <c r="E17" s="62"/>
      <c r="F17" s="63"/>
      <c r="G17" s="64"/>
      <c r="H17" s="63"/>
      <c r="I17" s="64"/>
      <c r="J17" s="63"/>
      <c r="K17" s="64"/>
      <c r="L17" s="63"/>
      <c r="M17" s="64"/>
      <c r="N17" s="63"/>
      <c r="O17" s="64"/>
      <c r="P17" s="63"/>
      <c r="Q17" s="64"/>
      <c r="R17" s="63"/>
      <c r="S17" s="64"/>
      <c r="T17" s="1">
        <f t="shared" si="0"/>
        <v>0</v>
      </c>
      <c r="U17" s="1">
        <f t="shared" si="0"/>
        <v>0</v>
      </c>
    </row>
    <row r="18" spans="1:21" ht="12.75">
      <c r="A18" s="324"/>
      <c r="B18" s="443"/>
      <c r="C18" s="53"/>
      <c r="D18" s="53"/>
      <c r="E18" s="53"/>
      <c r="F18" s="209"/>
      <c r="G18" s="183"/>
      <c r="H18" s="209"/>
      <c r="I18" s="183"/>
      <c r="J18" s="209"/>
      <c r="K18" s="183"/>
      <c r="L18" s="209"/>
      <c r="M18" s="183"/>
      <c r="N18" s="209"/>
      <c r="O18" s="183"/>
      <c r="P18" s="209"/>
      <c r="Q18" s="183"/>
      <c r="R18" s="209"/>
      <c r="S18" s="183"/>
      <c r="T18" s="1">
        <f t="shared" si="0"/>
        <v>0</v>
      </c>
      <c r="U18" s="1">
        <f t="shared" si="0"/>
        <v>0</v>
      </c>
    </row>
    <row r="19" spans="1:21" ht="12.75">
      <c r="A19" s="2"/>
      <c r="B19" s="318"/>
      <c r="C19" s="2"/>
      <c r="D19" s="2"/>
      <c r="E19" s="2"/>
      <c r="F19" s="67">
        <f aca="true" t="shared" si="1" ref="F19:S19">COUNTA(F11:F18)</f>
        <v>2</v>
      </c>
      <c r="G19" s="216">
        <f t="shared" si="1"/>
        <v>3</v>
      </c>
      <c r="H19" s="67">
        <f t="shared" si="1"/>
        <v>2</v>
      </c>
      <c r="I19" s="216">
        <f t="shared" si="1"/>
        <v>2</v>
      </c>
      <c r="J19" s="67">
        <f t="shared" si="1"/>
        <v>3</v>
      </c>
      <c r="K19" s="216">
        <f t="shared" si="1"/>
        <v>2</v>
      </c>
      <c r="L19" s="67">
        <f t="shared" si="1"/>
        <v>2</v>
      </c>
      <c r="M19" s="216">
        <f t="shared" si="1"/>
        <v>2</v>
      </c>
      <c r="N19" s="67">
        <f t="shared" si="1"/>
        <v>1</v>
      </c>
      <c r="O19" s="216">
        <f t="shared" si="1"/>
        <v>2</v>
      </c>
      <c r="P19" s="67">
        <f t="shared" si="1"/>
        <v>3</v>
      </c>
      <c r="Q19" s="216">
        <f t="shared" si="1"/>
        <v>2</v>
      </c>
      <c r="R19" s="67">
        <f t="shared" si="1"/>
        <v>0</v>
      </c>
      <c r="S19" s="216">
        <f t="shared" si="1"/>
        <v>0</v>
      </c>
      <c r="T19" s="2" t="s">
        <v>291</v>
      </c>
      <c r="U19" s="2"/>
    </row>
  </sheetData>
  <mergeCells count="10">
    <mergeCell ref="A1:S1"/>
    <mergeCell ref="E4:F4"/>
    <mergeCell ref="K4:M4"/>
    <mergeCell ref="F10:G10"/>
    <mergeCell ref="H10:I10"/>
    <mergeCell ref="J10:K10"/>
    <mergeCell ref="L10:M10"/>
    <mergeCell ref="N10:O10"/>
    <mergeCell ref="P10:Q10"/>
    <mergeCell ref="R10:S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7"/>
  <sheetViews>
    <sheetView showGridLines="0" zoomScale="103" zoomScaleNormal="103" workbookViewId="0" topLeftCell="A1">
      <selection activeCell="J36" sqref="J36"/>
    </sheetView>
  </sheetViews>
  <sheetFormatPr defaultColWidth="11.421875" defaultRowHeight="12.75"/>
  <cols>
    <col min="1" max="1" width="20.28125" style="2" bestFit="1" customWidth="1"/>
    <col min="2" max="2" width="13.57421875" style="2" bestFit="1" customWidth="1"/>
    <col min="3" max="3" width="19.00390625" style="2" bestFit="1" customWidth="1"/>
    <col min="4" max="4" width="5.28125" style="2" customWidth="1"/>
    <col min="5" max="5" width="11.140625" style="2" customWidth="1"/>
    <col min="6" max="19" width="4.7109375" style="2" customWidth="1"/>
    <col min="20" max="16384" width="11.421875" style="2" customWidth="1"/>
  </cols>
  <sheetData>
    <row r="1" spans="1:19" ht="17.25">
      <c r="A1" s="729" t="s">
        <v>230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3" spans="3:19" ht="12.75">
      <c r="C3" s="4"/>
      <c r="D3" s="4"/>
      <c r="E3" s="4"/>
      <c r="F3" s="4"/>
      <c r="G3" s="4"/>
      <c r="H3" s="4"/>
      <c r="I3" s="4"/>
      <c r="J3" s="11"/>
      <c r="K3" s="46" t="s">
        <v>8</v>
      </c>
      <c r="L3" s="47"/>
      <c r="M3" s="46" t="s">
        <v>51</v>
      </c>
      <c r="N3" s="47"/>
      <c r="O3" s="47"/>
      <c r="P3" s="47"/>
      <c r="Q3" s="47"/>
      <c r="R3" s="4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47" t="s">
        <v>231</v>
      </c>
      <c r="L4" s="47"/>
      <c r="M4" s="47"/>
      <c r="N4" s="47"/>
      <c r="O4" s="47" t="s">
        <v>207</v>
      </c>
      <c r="P4" s="47"/>
      <c r="Q4" s="47"/>
      <c r="R4" s="4"/>
      <c r="S4" s="4"/>
    </row>
    <row r="5" spans="3:19" ht="12.75">
      <c r="C5" s="4"/>
      <c r="D5" s="4"/>
      <c r="E5" s="13" t="s">
        <v>232</v>
      </c>
      <c r="F5" s="14"/>
      <c r="G5" s="9"/>
      <c r="H5" s="9"/>
      <c r="I5" s="9"/>
      <c r="J5" s="9"/>
      <c r="K5" s="9"/>
      <c r="L5" s="9"/>
      <c r="M5" s="9"/>
      <c r="N5" s="9"/>
      <c r="O5" s="730"/>
      <c r="P5" s="730"/>
      <c r="Q5" s="9"/>
      <c r="R5" s="9"/>
      <c r="S5" s="9"/>
    </row>
    <row r="6" spans="3:19" ht="13.5" thickBot="1">
      <c r="C6" s="17"/>
      <c r="D6" s="17"/>
      <c r="E6" s="48" t="s">
        <v>45</v>
      </c>
      <c r="F6" s="17"/>
      <c r="G6" s="49"/>
      <c r="H6" s="17"/>
      <c r="I6" s="17"/>
      <c r="J6" s="17"/>
      <c r="K6" s="9"/>
      <c r="L6" s="9"/>
      <c r="M6" s="9"/>
      <c r="N6" s="9"/>
      <c r="O6" s="9"/>
      <c r="P6" s="9"/>
      <c r="Q6" s="9"/>
      <c r="R6" s="9"/>
      <c r="S6" s="9"/>
    </row>
    <row r="7" spans="11:19" ht="13.5" thickTop="1">
      <c r="K7" s="5"/>
      <c r="L7" s="5"/>
      <c r="M7" s="5"/>
      <c r="N7" s="5"/>
      <c r="O7" s="5"/>
      <c r="P7" s="5"/>
      <c r="Q7" s="5"/>
      <c r="R7" s="5"/>
      <c r="S7" s="5"/>
    </row>
    <row r="10" spans="1:19" ht="12.75">
      <c r="A10" s="50" t="s">
        <v>8</v>
      </c>
      <c r="B10" s="50" t="s">
        <v>197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</row>
    <row r="11" spans="1:19" ht="12.75">
      <c r="A11" s="51" t="s">
        <v>232</v>
      </c>
      <c r="B11" s="51">
        <v>4</v>
      </c>
      <c r="C11" s="51" t="s">
        <v>21</v>
      </c>
      <c r="D11" s="51" t="s">
        <v>99</v>
      </c>
      <c r="E11" s="51" t="s">
        <v>233</v>
      </c>
      <c r="F11" s="33"/>
      <c r="G11" s="488" t="s">
        <v>9</v>
      </c>
      <c r="H11" s="33" t="s">
        <v>11</v>
      </c>
      <c r="I11" s="488"/>
      <c r="J11" s="33"/>
      <c r="K11" s="488" t="s">
        <v>9</v>
      </c>
      <c r="L11" s="33" t="s">
        <v>11</v>
      </c>
      <c r="M11" s="488"/>
      <c r="N11" s="33"/>
      <c r="O11" s="488" t="s">
        <v>9</v>
      </c>
      <c r="P11" s="33" t="s">
        <v>11</v>
      </c>
      <c r="Q11" s="488"/>
      <c r="R11" s="33"/>
      <c r="S11" s="488"/>
    </row>
    <row r="12" spans="1:19" ht="12.75">
      <c r="A12" s="62"/>
      <c r="B12" s="62"/>
      <c r="C12" s="62" t="s">
        <v>21</v>
      </c>
      <c r="D12" s="62" t="s">
        <v>99</v>
      </c>
      <c r="E12" s="62" t="s">
        <v>233</v>
      </c>
      <c r="F12" s="489"/>
      <c r="G12" s="490" t="s">
        <v>9</v>
      </c>
      <c r="H12" s="489" t="s">
        <v>11</v>
      </c>
      <c r="I12" s="490"/>
      <c r="J12" s="489"/>
      <c r="K12" s="490"/>
      <c r="L12" s="489"/>
      <c r="M12" s="490" t="s">
        <v>9</v>
      </c>
      <c r="N12" s="489" t="s">
        <v>11</v>
      </c>
      <c r="O12" s="490"/>
      <c r="P12" s="489"/>
      <c r="Q12" s="490"/>
      <c r="R12" s="489"/>
      <c r="S12" s="490"/>
    </row>
    <row r="13" spans="1:19" ht="12.75">
      <c r="A13" s="62"/>
      <c r="B13" s="62"/>
      <c r="C13" s="62" t="s">
        <v>21</v>
      </c>
      <c r="D13" s="62" t="s">
        <v>99</v>
      </c>
      <c r="E13" s="62" t="s">
        <v>233</v>
      </c>
      <c r="F13" s="489"/>
      <c r="G13" s="490" t="s">
        <v>9</v>
      </c>
      <c r="H13" s="489" t="s">
        <v>11</v>
      </c>
      <c r="I13" s="490"/>
      <c r="J13" s="489"/>
      <c r="K13" s="490"/>
      <c r="L13" s="489"/>
      <c r="M13" s="490"/>
      <c r="N13" s="489"/>
      <c r="O13" s="490" t="s">
        <v>9</v>
      </c>
      <c r="P13" s="489" t="s">
        <v>11</v>
      </c>
      <c r="Q13" s="490"/>
      <c r="R13" s="489"/>
      <c r="S13" s="490"/>
    </row>
    <row r="14" spans="1:19" ht="12.75">
      <c r="A14" s="52"/>
      <c r="B14" s="52"/>
      <c r="C14" s="52" t="s">
        <v>96</v>
      </c>
      <c r="D14" s="52" t="s">
        <v>24</v>
      </c>
      <c r="E14" s="52" t="s">
        <v>21</v>
      </c>
      <c r="F14" s="40"/>
      <c r="G14" s="491"/>
      <c r="H14" s="40"/>
      <c r="I14" s="491"/>
      <c r="J14" s="40"/>
      <c r="K14" s="491"/>
      <c r="L14" s="40"/>
      <c r="M14" s="491" t="s">
        <v>9</v>
      </c>
      <c r="N14" s="40" t="s">
        <v>11</v>
      </c>
      <c r="O14" s="491"/>
      <c r="P14" s="40"/>
      <c r="Q14" s="491"/>
      <c r="R14" s="40"/>
      <c r="S14" s="491"/>
    </row>
    <row r="15" spans="1:19" ht="12.75">
      <c r="A15" s="52"/>
      <c r="B15" s="52"/>
      <c r="C15" s="52" t="s">
        <v>95</v>
      </c>
      <c r="D15" s="52" t="s">
        <v>89</v>
      </c>
      <c r="E15" s="52" t="s">
        <v>21</v>
      </c>
      <c r="F15" s="40"/>
      <c r="G15" s="491"/>
      <c r="H15" s="40"/>
      <c r="I15" s="491" t="s">
        <v>9</v>
      </c>
      <c r="J15" s="40" t="s">
        <v>11</v>
      </c>
      <c r="K15" s="491"/>
      <c r="L15" s="40"/>
      <c r="M15" s="491"/>
      <c r="N15" s="40"/>
      <c r="O15" s="491"/>
      <c r="P15" s="40"/>
      <c r="Q15" s="491" t="s">
        <v>9</v>
      </c>
      <c r="R15" s="40" t="s">
        <v>11</v>
      </c>
      <c r="S15" s="491"/>
    </row>
    <row r="16" spans="1:19" ht="12.75">
      <c r="A16" s="53"/>
      <c r="B16" s="53"/>
      <c r="C16" s="53" t="s">
        <v>234</v>
      </c>
      <c r="D16" s="53" t="s">
        <v>24</v>
      </c>
      <c r="E16" s="53" t="s">
        <v>21</v>
      </c>
      <c r="F16" s="43"/>
      <c r="G16" s="492" t="s">
        <v>9</v>
      </c>
      <c r="H16" s="43" t="s">
        <v>11</v>
      </c>
      <c r="I16" s="492"/>
      <c r="J16" s="43"/>
      <c r="K16" s="492"/>
      <c r="L16" s="43"/>
      <c r="M16" s="492"/>
      <c r="N16" s="43"/>
      <c r="O16" s="492"/>
      <c r="P16" s="43"/>
      <c r="Q16" s="492"/>
      <c r="R16" s="43"/>
      <c r="S16" s="492"/>
    </row>
    <row r="17" spans="5:20" ht="12.75">
      <c r="E17" s="98" t="s">
        <v>73</v>
      </c>
      <c r="F17" s="78">
        <f aca="true" t="shared" si="0" ref="F17:S17">COUNTA(F11:F16)</f>
        <v>0</v>
      </c>
      <c r="G17" s="127">
        <f t="shared" si="0"/>
        <v>4</v>
      </c>
      <c r="H17" s="78">
        <f t="shared" si="0"/>
        <v>4</v>
      </c>
      <c r="I17" s="127">
        <f t="shared" si="0"/>
        <v>1</v>
      </c>
      <c r="J17" s="78">
        <f t="shared" si="0"/>
        <v>1</v>
      </c>
      <c r="K17" s="127">
        <f t="shared" si="0"/>
        <v>1</v>
      </c>
      <c r="L17" s="78">
        <f t="shared" si="0"/>
        <v>1</v>
      </c>
      <c r="M17" s="127">
        <f t="shared" si="0"/>
        <v>2</v>
      </c>
      <c r="N17" s="78">
        <f t="shared" si="0"/>
        <v>2</v>
      </c>
      <c r="O17" s="127">
        <f t="shared" si="0"/>
        <v>2</v>
      </c>
      <c r="P17" s="78">
        <f t="shared" si="0"/>
        <v>2</v>
      </c>
      <c r="Q17" s="127">
        <f t="shared" si="0"/>
        <v>1</v>
      </c>
      <c r="R17" s="78">
        <f t="shared" si="0"/>
        <v>1</v>
      </c>
      <c r="S17" s="127">
        <f t="shared" si="0"/>
        <v>0</v>
      </c>
      <c r="T17" s="416" t="s">
        <v>230</v>
      </c>
    </row>
  </sheetData>
  <mergeCells count="10">
    <mergeCell ref="A1:S1"/>
    <mergeCell ref="E4:F4"/>
    <mergeCell ref="O5:P5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W32"/>
  <sheetViews>
    <sheetView showGridLines="0" zoomScale="125" zoomScaleNormal="125" workbookViewId="0" topLeftCell="B4">
      <selection activeCell="V28" sqref="V28"/>
    </sheetView>
  </sheetViews>
  <sheetFormatPr defaultColWidth="10.00390625" defaultRowHeight="12.75"/>
  <cols>
    <col min="1" max="1" width="1.28515625" style="2" customWidth="1"/>
    <col min="2" max="2" width="12.7109375" style="2" customWidth="1"/>
    <col min="3" max="4" width="13.421875" style="2" customWidth="1"/>
    <col min="5" max="5" width="5.28125" style="1" customWidth="1"/>
    <col min="6" max="6" width="9.7109375" style="2" customWidth="1"/>
    <col min="7" max="20" width="4.7109375" style="2" customWidth="1"/>
    <col min="21" max="16384" width="10.00390625" style="2" customWidth="1"/>
  </cols>
  <sheetData>
    <row r="4" spans="2:20" ht="17.25">
      <c r="B4" s="729" t="s">
        <v>370</v>
      </c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</row>
    <row r="5" spans="2:20" ht="17.25"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2" t="s">
        <v>333</v>
      </c>
      <c r="P5" s="631"/>
      <c r="Q5" s="631"/>
      <c r="R5" s="631"/>
      <c r="S5" s="631"/>
      <c r="T5" s="631"/>
    </row>
    <row r="6" spans="6:20" ht="12.75">
      <c r="F6" s="5"/>
      <c r="N6" s="696"/>
      <c r="S6" s="5"/>
      <c r="T6" s="5"/>
    </row>
    <row r="7" spans="8:20" ht="12.75">
      <c r="H7" s="697" t="s">
        <v>334</v>
      </c>
      <c r="M7" s="696"/>
      <c r="S7" s="5"/>
      <c r="T7" s="5"/>
    </row>
    <row r="8" spans="4:20" ht="13.5" thickBot="1">
      <c r="D8" s="1" t="s">
        <v>335</v>
      </c>
      <c r="E8" s="698"/>
      <c r="G8" s="325"/>
      <c r="I8" s="699"/>
      <c r="J8" s="325"/>
      <c r="L8" s="700"/>
      <c r="M8" s="2" t="s">
        <v>336</v>
      </c>
      <c r="N8" s="325"/>
      <c r="P8" s="325"/>
      <c r="Q8" s="325"/>
      <c r="R8" s="325"/>
      <c r="S8" s="5"/>
      <c r="T8" s="5" t="s">
        <v>337</v>
      </c>
    </row>
    <row r="9" spans="6:20" ht="14.25" thickBot="1" thickTop="1">
      <c r="F9" s="19"/>
      <c r="G9" s="419"/>
      <c r="H9" s="701"/>
      <c r="I9" s="19"/>
      <c r="J9" s="702"/>
      <c r="K9" s="701"/>
      <c r="L9" s="231"/>
      <c r="M9" s="19"/>
      <c r="O9" s="703"/>
      <c r="P9" s="5"/>
      <c r="S9" s="5"/>
      <c r="T9" s="5"/>
    </row>
    <row r="10" spans="7:20" ht="12.75">
      <c r="G10" s="10"/>
      <c r="H10" s="5"/>
      <c r="I10" s="241"/>
      <c r="J10" s="241"/>
      <c r="K10" s="2" t="s">
        <v>338</v>
      </c>
      <c r="L10" s="5"/>
      <c r="M10" s="704"/>
      <c r="N10" s="705"/>
      <c r="O10" s="6"/>
      <c r="P10" s="706" t="s">
        <v>339</v>
      </c>
      <c r="S10" s="5"/>
      <c r="T10" s="5"/>
    </row>
    <row r="11" spans="6:20" ht="12.75">
      <c r="F11" s="54"/>
      <c r="G11" s="5"/>
      <c r="H11" s="5"/>
      <c r="L11" s="5"/>
      <c r="M11"/>
      <c r="N11" s="707"/>
      <c r="O11" s="5"/>
      <c r="P11" s="708" t="s">
        <v>340</v>
      </c>
      <c r="S11" s="5"/>
      <c r="T11" s="5"/>
    </row>
    <row r="12" spans="6:20" ht="12.75">
      <c r="F12" s="709" t="s">
        <v>341</v>
      </c>
      <c r="H12" s="5"/>
      <c r="J12" s="5"/>
      <c r="L12" s="5"/>
      <c r="M12"/>
      <c r="N12" s="710" t="s">
        <v>342</v>
      </c>
      <c r="O12" s="711"/>
      <c r="R12" s="5"/>
      <c r="S12" s="5"/>
      <c r="T12" s="5"/>
    </row>
    <row r="13" ht="13.5" thickBot="1"/>
    <row r="14" spans="2:22" ht="13.5" thickTop="1">
      <c r="B14" s="50" t="s">
        <v>8</v>
      </c>
      <c r="C14" s="50" t="s">
        <v>343</v>
      </c>
      <c r="D14" s="50" t="s">
        <v>9</v>
      </c>
      <c r="E14" s="50" t="s">
        <v>10</v>
      </c>
      <c r="F14" s="50" t="s">
        <v>11</v>
      </c>
      <c r="G14" s="727" t="s">
        <v>12</v>
      </c>
      <c r="H14" s="728"/>
      <c r="I14" s="727" t="s">
        <v>13</v>
      </c>
      <c r="J14" s="728"/>
      <c r="K14" s="727" t="s">
        <v>14</v>
      </c>
      <c r="L14" s="728"/>
      <c r="M14" s="725" t="s">
        <v>15</v>
      </c>
      <c r="N14" s="726"/>
      <c r="O14" s="725" t="s">
        <v>16</v>
      </c>
      <c r="P14" s="726"/>
      <c r="Q14" s="725" t="s">
        <v>17</v>
      </c>
      <c r="R14" s="726"/>
      <c r="S14" s="725" t="s">
        <v>18</v>
      </c>
      <c r="T14" s="726"/>
      <c r="U14" s="403" t="str">
        <f>SUM(U15:U22)&amp;" out"</f>
        <v>14 out</v>
      </c>
      <c r="V14" s="402" t="str">
        <f>SUM(V15:V22)&amp;" in"</f>
        <v>14 in</v>
      </c>
    </row>
    <row r="15" spans="2:22" ht="12.75">
      <c r="B15" s="51" t="s">
        <v>344</v>
      </c>
      <c r="C15" s="31" t="s">
        <v>345</v>
      </c>
      <c r="D15" s="31" t="s">
        <v>346</v>
      </c>
      <c r="E15" s="51" t="s">
        <v>94</v>
      </c>
      <c r="F15" s="31" t="s">
        <v>347</v>
      </c>
      <c r="G15" s="33"/>
      <c r="H15" s="712"/>
      <c r="I15" s="33" t="s">
        <v>11</v>
      </c>
      <c r="J15" s="712"/>
      <c r="K15" s="713"/>
      <c r="L15" s="714"/>
      <c r="M15" s="33"/>
      <c r="N15" s="712"/>
      <c r="O15" s="33"/>
      <c r="P15" s="712" t="s">
        <v>9</v>
      </c>
      <c r="Q15" s="489" t="s">
        <v>11</v>
      </c>
      <c r="R15" s="712"/>
      <c r="S15" s="33"/>
      <c r="T15" s="716" t="s">
        <v>9</v>
      </c>
      <c r="U15" s="1">
        <f>COUNTA(G15,I15,K15,M15,O15,Q15,S15)</f>
        <v>2</v>
      </c>
      <c r="V15" s="1">
        <f>COUNTA(H15,J15,L15,N15,P15,R15,T15)</f>
        <v>2</v>
      </c>
    </row>
    <row r="16" spans="2:22" ht="12.75">
      <c r="B16" s="62" t="s">
        <v>348</v>
      </c>
      <c r="C16" s="52" t="s">
        <v>349</v>
      </c>
      <c r="D16" s="34" t="s">
        <v>346</v>
      </c>
      <c r="E16" s="62" t="s">
        <v>54</v>
      </c>
      <c r="F16" s="38" t="s">
        <v>350</v>
      </c>
      <c r="G16" s="489"/>
      <c r="H16" s="716"/>
      <c r="I16" s="489"/>
      <c r="J16" s="716" t="s">
        <v>9</v>
      </c>
      <c r="K16" s="489" t="s">
        <v>11</v>
      </c>
      <c r="L16" s="717"/>
      <c r="M16" s="489"/>
      <c r="N16" s="716"/>
      <c r="O16" s="489"/>
      <c r="P16" s="716"/>
      <c r="Q16" s="489"/>
      <c r="R16" s="716"/>
      <c r="S16" s="489"/>
      <c r="T16" s="716"/>
      <c r="U16" s="1">
        <f aca="true" t="shared" si="0" ref="U16:U25">COUNTA(G16,I16,K16,M16,O16,Q16,S16)</f>
        <v>1</v>
      </c>
      <c r="V16" s="1">
        <f aca="true" t="shared" si="1" ref="V16:V25">COUNTA(H16,J16,L16,N16,P16,R16,T16)</f>
        <v>1</v>
      </c>
    </row>
    <row r="17" spans="2:22" ht="12.75">
      <c r="B17" s="34"/>
      <c r="C17" s="34"/>
      <c r="D17" s="34" t="s">
        <v>351</v>
      </c>
      <c r="E17" s="62" t="s">
        <v>35</v>
      </c>
      <c r="F17" s="34" t="s">
        <v>352</v>
      </c>
      <c r="G17" s="489"/>
      <c r="H17" s="716"/>
      <c r="I17" s="489"/>
      <c r="J17" s="716"/>
      <c r="L17" s="716" t="s">
        <v>9</v>
      </c>
      <c r="M17" s="489" t="s">
        <v>11</v>
      </c>
      <c r="N17" s="716"/>
      <c r="O17" s="489"/>
      <c r="P17" s="716"/>
      <c r="Q17" s="489"/>
      <c r="R17" s="716"/>
      <c r="S17" s="489"/>
      <c r="T17" s="716"/>
      <c r="U17" s="1">
        <f t="shared" si="0"/>
        <v>1</v>
      </c>
      <c r="V17" s="1">
        <f t="shared" si="1"/>
        <v>1</v>
      </c>
    </row>
    <row r="18" spans="2:22" ht="12.75">
      <c r="B18" s="34"/>
      <c r="C18" s="35"/>
      <c r="D18" s="35" t="s">
        <v>353</v>
      </c>
      <c r="E18" s="53" t="s">
        <v>35</v>
      </c>
      <c r="F18" s="35" t="s">
        <v>354</v>
      </c>
      <c r="G18" s="43"/>
      <c r="H18" s="718"/>
      <c r="I18" s="43"/>
      <c r="J18" s="718"/>
      <c r="K18" s="43" t="s">
        <v>11</v>
      </c>
      <c r="L18" s="719"/>
      <c r="M18" s="43"/>
      <c r="N18" s="718" t="s">
        <v>9</v>
      </c>
      <c r="O18" s="43"/>
      <c r="P18" s="718"/>
      <c r="Q18" s="43"/>
      <c r="R18" s="718"/>
      <c r="S18" s="43"/>
      <c r="T18" s="718"/>
      <c r="U18" s="1">
        <f t="shared" si="0"/>
        <v>1</v>
      </c>
      <c r="V18" s="1">
        <f t="shared" si="1"/>
        <v>1</v>
      </c>
    </row>
    <row r="19" spans="2:22" ht="12.75">
      <c r="B19" s="38"/>
      <c r="C19" s="34" t="s">
        <v>355</v>
      </c>
      <c r="D19" s="34" t="s">
        <v>356</v>
      </c>
      <c r="E19" s="62" t="s">
        <v>357</v>
      </c>
      <c r="F19" s="34" t="s">
        <v>21</v>
      </c>
      <c r="G19" s="489"/>
      <c r="H19" s="716" t="s">
        <v>9</v>
      </c>
      <c r="I19" s="715"/>
      <c r="J19" s="716"/>
      <c r="K19" s="489" t="s">
        <v>11</v>
      </c>
      <c r="L19" s="716" t="s">
        <v>9</v>
      </c>
      <c r="M19" s="489"/>
      <c r="N19" s="716"/>
      <c r="O19" s="489"/>
      <c r="P19" s="716"/>
      <c r="Q19" s="489" t="s">
        <v>11</v>
      </c>
      <c r="R19" s="716"/>
      <c r="S19" s="489"/>
      <c r="T19" s="716"/>
      <c r="U19" s="1">
        <f t="shared" si="0"/>
        <v>2</v>
      </c>
      <c r="V19" s="1">
        <f t="shared" si="1"/>
        <v>2</v>
      </c>
    </row>
    <row r="20" spans="2:23" ht="12.75">
      <c r="B20" s="34"/>
      <c r="C20" s="62" t="s">
        <v>358</v>
      </c>
      <c r="D20" s="34" t="s">
        <v>359</v>
      </c>
      <c r="E20" s="62" t="s">
        <v>360</v>
      </c>
      <c r="F20" s="34" t="s">
        <v>21</v>
      </c>
      <c r="G20" s="489"/>
      <c r="H20" s="716" t="s">
        <v>9</v>
      </c>
      <c r="I20" s="489" t="s">
        <v>11</v>
      </c>
      <c r="J20" s="716"/>
      <c r="L20" s="716"/>
      <c r="M20" s="489"/>
      <c r="N20" s="716" t="s">
        <v>9</v>
      </c>
      <c r="O20" s="489" t="s">
        <v>11</v>
      </c>
      <c r="P20" s="716"/>
      <c r="Q20" s="489"/>
      <c r="R20" s="716"/>
      <c r="S20" s="489"/>
      <c r="T20" s="716"/>
      <c r="U20" s="1">
        <f t="shared" si="0"/>
        <v>2</v>
      </c>
      <c r="V20" s="1">
        <f t="shared" si="1"/>
        <v>2</v>
      </c>
      <c r="W20"/>
    </row>
    <row r="21" spans="2:23" ht="12.75">
      <c r="B21" s="35"/>
      <c r="C21" s="35"/>
      <c r="D21" s="35" t="s">
        <v>361</v>
      </c>
      <c r="E21" s="53" t="s">
        <v>24</v>
      </c>
      <c r="F21" s="35" t="s">
        <v>21</v>
      </c>
      <c r="G21" s="43"/>
      <c r="H21" s="718"/>
      <c r="I21" s="43"/>
      <c r="J21" s="718"/>
      <c r="K21" s="43"/>
      <c r="L21" s="718" t="s">
        <v>9</v>
      </c>
      <c r="M21" s="43"/>
      <c r="N21" s="718"/>
      <c r="O21" s="43" t="s">
        <v>11</v>
      </c>
      <c r="P21" s="718" t="s">
        <v>9</v>
      </c>
      <c r="Q21" s="43" t="s">
        <v>11</v>
      </c>
      <c r="R21" s="718"/>
      <c r="S21" s="43"/>
      <c r="T21" s="718"/>
      <c r="U21" s="1">
        <f t="shared" si="0"/>
        <v>2</v>
      </c>
      <c r="V21" s="1">
        <f t="shared" si="1"/>
        <v>2</v>
      </c>
      <c r="W21"/>
    </row>
    <row r="22" spans="2:23" ht="12.75">
      <c r="B22" s="62" t="s">
        <v>362</v>
      </c>
      <c r="C22" s="62" t="s">
        <v>363</v>
      </c>
      <c r="D22" s="34" t="s">
        <v>364</v>
      </c>
      <c r="E22" s="62" t="s">
        <v>94</v>
      </c>
      <c r="F22" s="34" t="s">
        <v>21</v>
      </c>
      <c r="G22" s="489" t="s">
        <v>11</v>
      </c>
      <c r="H22" s="716"/>
      <c r="I22" s="489"/>
      <c r="J22" s="716" t="s">
        <v>9</v>
      </c>
      <c r="K22" s="489" t="s">
        <v>11</v>
      </c>
      <c r="L22" s="716"/>
      <c r="M22" s="489"/>
      <c r="N22" s="716" t="s">
        <v>9</v>
      </c>
      <c r="O22" s="489" t="s">
        <v>11</v>
      </c>
      <c r="P22" s="716"/>
      <c r="Q22" s="489"/>
      <c r="R22" s="716"/>
      <c r="S22" s="489"/>
      <c r="T22" s="716" t="s">
        <v>9</v>
      </c>
      <c r="U22" s="1">
        <f t="shared" si="0"/>
        <v>3</v>
      </c>
      <c r="V22" s="1">
        <f t="shared" si="1"/>
        <v>3</v>
      </c>
      <c r="W22"/>
    </row>
    <row r="23" spans="2:23" ht="12.75">
      <c r="B23" s="38"/>
      <c r="C23" s="38"/>
      <c r="D23" s="38" t="s">
        <v>365</v>
      </c>
      <c r="E23" s="52" t="s">
        <v>94</v>
      </c>
      <c r="F23" s="38" t="s">
        <v>21</v>
      </c>
      <c r="G23" s="720"/>
      <c r="I23" s="40" t="s">
        <v>11</v>
      </c>
      <c r="J23" s="721"/>
      <c r="K23" s="40"/>
      <c r="L23" s="721"/>
      <c r="M23" s="40"/>
      <c r="N23" s="721" t="s">
        <v>9</v>
      </c>
      <c r="O23" s="40" t="s">
        <v>11</v>
      </c>
      <c r="P23" s="721"/>
      <c r="Q23" s="40"/>
      <c r="R23" s="721"/>
      <c r="S23" s="40"/>
      <c r="T23" s="721" t="s">
        <v>9</v>
      </c>
      <c r="U23" s="1">
        <f t="shared" si="0"/>
        <v>2</v>
      </c>
      <c r="V23" s="1">
        <f t="shared" si="1"/>
        <v>2</v>
      </c>
      <c r="W23"/>
    </row>
    <row r="24" spans="2:23" ht="12.75">
      <c r="B24" s="35"/>
      <c r="C24" s="35"/>
      <c r="D24" s="35" t="s">
        <v>87</v>
      </c>
      <c r="E24" s="53" t="s">
        <v>24</v>
      </c>
      <c r="F24" s="35" t="s">
        <v>21</v>
      </c>
      <c r="G24" s="43"/>
      <c r="H24" s="718" t="s">
        <v>9</v>
      </c>
      <c r="I24" s="722"/>
      <c r="J24" s="718"/>
      <c r="K24" s="43" t="s">
        <v>11</v>
      </c>
      <c r="L24" s="718"/>
      <c r="M24" s="43"/>
      <c r="N24" s="718" t="s">
        <v>9</v>
      </c>
      <c r="O24" s="43" t="s">
        <v>11</v>
      </c>
      <c r="P24" s="718"/>
      <c r="Q24" s="43"/>
      <c r="R24" s="718"/>
      <c r="S24" s="43"/>
      <c r="T24" s="718"/>
      <c r="U24" s="1">
        <f t="shared" si="0"/>
        <v>2</v>
      </c>
      <c r="V24" s="1">
        <f t="shared" si="1"/>
        <v>2</v>
      </c>
      <c r="W24"/>
    </row>
    <row r="25" spans="2:23" ht="12.75">
      <c r="B25" s="50" t="s">
        <v>366</v>
      </c>
      <c r="C25" s="50" t="s">
        <v>367</v>
      </c>
      <c r="D25" s="6"/>
      <c r="E25" s="50" t="s">
        <v>368</v>
      </c>
      <c r="F25" s="35"/>
      <c r="G25" s="43"/>
      <c r="H25" s="718"/>
      <c r="I25" s="723"/>
      <c r="J25" s="718"/>
      <c r="K25" s="43"/>
      <c r="L25" s="718"/>
      <c r="M25" s="43"/>
      <c r="N25" s="718"/>
      <c r="O25" s="43"/>
      <c r="P25" s="718"/>
      <c r="Q25" s="43"/>
      <c r="R25" s="718"/>
      <c r="S25" s="43"/>
      <c r="T25" s="718"/>
      <c r="U25" s="1">
        <f t="shared" si="0"/>
        <v>0</v>
      </c>
      <c r="V25" s="1">
        <f t="shared" si="1"/>
        <v>0</v>
      </c>
      <c r="W25"/>
    </row>
    <row r="26" spans="3:23" ht="12.75">
      <c r="C26" s="5"/>
      <c r="D26" s="5"/>
      <c r="E26" s="211"/>
      <c r="F26" s="213"/>
      <c r="G26" s="67">
        <f aca="true" t="shared" si="2" ref="G26:T26">COUNTA(G18:G25)</f>
        <v>1</v>
      </c>
      <c r="H26" s="216">
        <f t="shared" si="2"/>
        <v>3</v>
      </c>
      <c r="I26" s="67">
        <f t="shared" si="2"/>
        <v>2</v>
      </c>
      <c r="J26" s="216">
        <f t="shared" si="2"/>
        <v>1</v>
      </c>
      <c r="K26" s="67">
        <f t="shared" si="2"/>
        <v>4</v>
      </c>
      <c r="L26" s="216">
        <f t="shared" si="2"/>
        <v>2</v>
      </c>
      <c r="M26" s="67">
        <f t="shared" si="2"/>
        <v>0</v>
      </c>
      <c r="N26" s="216">
        <f t="shared" si="2"/>
        <v>5</v>
      </c>
      <c r="O26" s="67">
        <f t="shared" si="2"/>
        <v>5</v>
      </c>
      <c r="P26" s="216">
        <f t="shared" si="2"/>
        <v>1</v>
      </c>
      <c r="Q26" s="67">
        <f t="shared" si="2"/>
        <v>2</v>
      </c>
      <c r="R26" s="216">
        <f t="shared" si="2"/>
        <v>0</v>
      </c>
      <c r="S26" s="67">
        <f t="shared" si="2"/>
        <v>0</v>
      </c>
      <c r="T26" s="216">
        <f t="shared" si="2"/>
        <v>2</v>
      </c>
      <c r="U26" t="s">
        <v>369</v>
      </c>
      <c r="V26"/>
      <c r="W26"/>
    </row>
    <row r="27" spans="5:23" ht="12.75">
      <c r="E27" s="134"/>
      <c r="F27"/>
      <c r="G27"/>
      <c r="H27"/>
      <c r="I27"/>
      <c r="J27"/>
      <c r="K27"/>
      <c r="L27"/>
      <c r="M27"/>
      <c r="N27"/>
      <c r="U27"/>
      <c r="V27"/>
      <c r="W27"/>
    </row>
    <row r="28" spans="5:23" ht="12.75">
      <c r="E28" s="134"/>
      <c r="F28"/>
      <c r="G28"/>
      <c r="H28"/>
      <c r="I28"/>
      <c r="J28"/>
      <c r="K28"/>
      <c r="L28"/>
      <c r="M28"/>
      <c r="N28"/>
      <c r="U28"/>
      <c r="V28"/>
      <c r="W28"/>
    </row>
    <row r="29" spans="5:23" ht="12.75">
      <c r="E29" s="134"/>
      <c r="F29"/>
      <c r="G29"/>
      <c r="H29"/>
      <c r="I29"/>
      <c r="J29"/>
      <c r="K29"/>
      <c r="L29"/>
      <c r="M29"/>
      <c r="N29"/>
      <c r="U29"/>
      <c r="V29"/>
      <c r="W29"/>
    </row>
    <row r="30" spans="3:21" ht="12.75">
      <c r="C30"/>
      <c r="D30"/>
      <c r="E30" s="134"/>
      <c r="F30"/>
      <c r="G30"/>
      <c r="H30"/>
      <c r="I30"/>
      <c r="J30"/>
      <c r="K30"/>
      <c r="L30"/>
      <c r="S30"/>
      <c r="T30"/>
      <c r="U30"/>
    </row>
    <row r="31" spans="3:12" ht="12.75">
      <c r="C31"/>
      <c r="D31"/>
      <c r="E31" s="134"/>
      <c r="F31"/>
      <c r="G31"/>
      <c r="H31"/>
      <c r="I31"/>
      <c r="J31"/>
      <c r="K31"/>
      <c r="L31"/>
    </row>
    <row r="32" spans="3:12" ht="12.75">
      <c r="C32"/>
      <c r="D32"/>
      <c r="E32" s="134"/>
      <c r="F32"/>
      <c r="G32"/>
      <c r="H32"/>
      <c r="I32"/>
      <c r="J32"/>
      <c r="K32"/>
      <c r="L32"/>
    </row>
  </sheetData>
  <mergeCells count="8">
    <mergeCell ref="B4:T4"/>
    <mergeCell ref="G14:H14"/>
    <mergeCell ref="I14:J14"/>
    <mergeCell ref="K14:L14"/>
    <mergeCell ref="M14:N14"/>
    <mergeCell ref="O14:P14"/>
    <mergeCell ref="Q14:R14"/>
    <mergeCell ref="S14:T14"/>
  </mergeCells>
  <printOptions/>
  <pageMargins left="0.49" right="0.46" top="0.984251968503937" bottom="0.984251968503937" header="0.5118110236220472" footer="0.5118110236220472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="103" zoomScaleNormal="103" workbookViewId="0" topLeftCell="A1">
      <selection activeCell="E14" sqref="E14"/>
    </sheetView>
  </sheetViews>
  <sheetFormatPr defaultColWidth="11.421875" defaultRowHeight="12.75"/>
  <cols>
    <col min="1" max="1" width="12.28125" style="2" customWidth="1"/>
    <col min="2" max="2" width="15.00390625" style="318" customWidth="1"/>
    <col min="3" max="3" width="10.140625" style="2" customWidth="1"/>
    <col min="4" max="4" width="7.00390625" style="2" customWidth="1"/>
    <col min="5" max="5" width="11.140625" style="2" customWidth="1"/>
    <col min="6" max="19" width="4.7109375" style="2" customWidth="1"/>
    <col min="20" max="20" width="5.8515625" style="2" customWidth="1"/>
    <col min="21" max="21" width="6.8515625" style="2" customWidth="1"/>
    <col min="22" max="16384" width="11.421875" style="2" customWidth="1"/>
  </cols>
  <sheetData>
    <row r="1" spans="1:19" ht="17.25">
      <c r="A1" s="729" t="s">
        <v>321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4:18" ht="12.75">
      <c r="D2" s="318"/>
      <c r="E2" s="4"/>
      <c r="F2" s="198"/>
      <c r="G2" s="11"/>
      <c r="H2" s="11"/>
      <c r="I2" s="9"/>
      <c r="J2" s="9"/>
      <c r="K2" s="9"/>
      <c r="L2" s="9"/>
      <c r="M2" s="11"/>
      <c r="N2" s="687" t="s">
        <v>322</v>
      </c>
      <c r="O2" s="46" t="s">
        <v>323</v>
      </c>
      <c r="P2" s="47"/>
      <c r="Q2" s="47"/>
      <c r="R2" s="47"/>
    </row>
    <row r="3" spans="4:19" ht="12.75">
      <c r="D3" s="318"/>
      <c r="F3" s="688" t="s">
        <v>325</v>
      </c>
      <c r="G3" s="5"/>
      <c r="H3" s="5"/>
      <c r="I3" s="5"/>
      <c r="J3" s="5"/>
      <c r="K3" s="9"/>
      <c r="L3" s="9"/>
      <c r="M3" s="9"/>
      <c r="N3" s="9"/>
      <c r="O3" s="11"/>
      <c r="P3" s="11"/>
      <c r="Q3" s="11"/>
      <c r="R3" s="47"/>
      <c r="S3" s="4"/>
    </row>
    <row r="4" spans="4:19" ht="12.75">
      <c r="D4" s="318"/>
      <c r="E4" s="689" t="s">
        <v>324</v>
      </c>
      <c r="F4" s="44"/>
      <c r="G4" s="54"/>
      <c r="H4" s="54"/>
      <c r="I4" s="54"/>
      <c r="J4" s="44"/>
      <c r="K4" s="44"/>
      <c r="L4" s="44"/>
      <c r="M4" s="624"/>
      <c r="N4" s="5"/>
      <c r="O4" s="5"/>
      <c r="P4" s="9"/>
      <c r="Q4" s="637"/>
      <c r="R4" s="9" t="s">
        <v>329</v>
      </c>
      <c r="S4" s="4"/>
    </row>
    <row r="5" spans="4:19" ht="12.75">
      <c r="D5" s="318"/>
      <c r="E5" s="694" t="s">
        <v>328</v>
      </c>
      <c r="G5" s="54"/>
      <c r="H5" s="196"/>
      <c r="I5" s="54"/>
      <c r="L5" s="688" t="s">
        <v>268</v>
      </c>
      <c r="M5" s="54"/>
      <c r="N5" s="59"/>
      <c r="O5" s="6"/>
      <c r="P5" s="691"/>
      <c r="Q5" s="14" t="s">
        <v>326</v>
      </c>
      <c r="R5" s="11"/>
      <c r="S5" s="9"/>
    </row>
    <row r="6" spans="4:19" ht="13.5" thickBot="1">
      <c r="D6" s="318"/>
      <c r="E6" s="17"/>
      <c r="F6" s="17"/>
      <c r="G6" s="693"/>
      <c r="H6" s="17"/>
      <c r="I6" s="17"/>
      <c r="J6" s="690" t="s">
        <v>270</v>
      </c>
      <c r="K6" s="676"/>
      <c r="L6" s="676"/>
      <c r="M6" s="56"/>
      <c r="N6" s="49"/>
      <c r="O6" s="49"/>
      <c r="P6" s="5"/>
      <c r="Q6" s="5"/>
      <c r="R6" s="695" t="s">
        <v>330</v>
      </c>
      <c r="S6" s="17"/>
    </row>
    <row r="7" spans="4:19" ht="13.5" thickTop="1">
      <c r="D7" s="9"/>
      <c r="E7" s="692" t="s">
        <v>327</v>
      </c>
      <c r="F7" s="20"/>
      <c r="G7" s="6"/>
      <c r="H7" s="6"/>
      <c r="I7" s="6"/>
      <c r="J7" s="6"/>
      <c r="K7" s="6"/>
      <c r="L7" s="6"/>
      <c r="M7" s="6"/>
      <c r="N7" s="6"/>
      <c r="O7" s="193"/>
      <c r="P7" s="686"/>
      <c r="Q7" s="249"/>
      <c r="R7" s="5"/>
      <c r="S7" s="5"/>
    </row>
    <row r="8" spans="11:18" ht="12.75">
      <c r="K8" s="2" t="s">
        <v>269</v>
      </c>
      <c r="R8" s="9"/>
    </row>
    <row r="9" ht="13.5" thickBot="1"/>
    <row r="10" spans="1:21" ht="13.5" thickTop="1">
      <c r="A10" s="50" t="s">
        <v>201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SUM(T11:T23)&amp;" out"</f>
        <v>16 out</v>
      </c>
      <c r="U10" s="402" t="str">
        <f>SUM(U11:U23)&amp;" in"</f>
        <v>16 in</v>
      </c>
    </row>
    <row r="11" spans="1:21" ht="12.75">
      <c r="A11" s="51" t="s">
        <v>95</v>
      </c>
      <c r="B11" s="417"/>
      <c r="C11" s="51" t="s">
        <v>95</v>
      </c>
      <c r="D11" s="51" t="s">
        <v>104</v>
      </c>
      <c r="E11" s="51"/>
      <c r="F11" s="60"/>
      <c r="G11" s="61" t="s">
        <v>9</v>
      </c>
      <c r="H11" s="60" t="s">
        <v>11</v>
      </c>
      <c r="I11" s="61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1">
        <f aca="true" t="shared" si="0" ref="T11:U23">COUNTA(F11,H11,J11,L11,N11,P11,R11)</f>
        <v>1</v>
      </c>
      <c r="U11" s="1">
        <f t="shared" si="0"/>
        <v>1</v>
      </c>
    </row>
    <row r="12" spans="1:21" ht="12.75">
      <c r="A12" s="682"/>
      <c r="B12" s="681"/>
      <c r="C12" s="682" t="s">
        <v>69</v>
      </c>
      <c r="D12" s="682" t="s">
        <v>54</v>
      </c>
      <c r="E12" s="682"/>
      <c r="F12" s="428"/>
      <c r="G12" s="187"/>
      <c r="H12" s="428"/>
      <c r="I12" s="187"/>
      <c r="J12" s="428"/>
      <c r="K12" s="187"/>
      <c r="L12" s="428"/>
      <c r="M12" s="187" t="s">
        <v>9</v>
      </c>
      <c r="N12" s="428" t="s">
        <v>11</v>
      </c>
      <c r="O12" s="187"/>
      <c r="P12" s="428"/>
      <c r="Q12" s="187"/>
      <c r="R12" s="428"/>
      <c r="S12" s="187"/>
      <c r="T12" s="1">
        <f t="shared" si="0"/>
        <v>1</v>
      </c>
      <c r="U12" s="1">
        <f t="shared" si="0"/>
        <v>1</v>
      </c>
    </row>
    <row r="13" spans="1:21" ht="12.75">
      <c r="A13" s="51" t="s">
        <v>189</v>
      </c>
      <c r="B13" s="417" t="s">
        <v>331</v>
      </c>
      <c r="C13" s="51" t="s">
        <v>47</v>
      </c>
      <c r="D13" s="51" t="s">
        <v>35</v>
      </c>
      <c r="E13" s="51"/>
      <c r="F13" s="60" t="s">
        <v>11</v>
      </c>
      <c r="G13" s="61"/>
      <c r="H13" s="60"/>
      <c r="I13" s="61"/>
      <c r="J13" s="60"/>
      <c r="K13" s="61" t="s">
        <v>9</v>
      </c>
      <c r="L13" s="60"/>
      <c r="M13" s="61"/>
      <c r="N13" s="60" t="s">
        <v>11</v>
      </c>
      <c r="O13" s="61"/>
      <c r="P13" s="60"/>
      <c r="Q13" s="61" t="s">
        <v>9</v>
      </c>
      <c r="R13" s="60"/>
      <c r="S13" s="61"/>
      <c r="T13" s="1">
        <f t="shared" si="0"/>
        <v>2</v>
      </c>
      <c r="U13" s="1">
        <f t="shared" si="0"/>
        <v>2</v>
      </c>
    </row>
    <row r="14" spans="1:21" ht="12.75">
      <c r="A14" s="53"/>
      <c r="B14" s="443" t="s">
        <v>332</v>
      </c>
      <c r="C14" s="53" t="s">
        <v>47</v>
      </c>
      <c r="D14" s="53" t="s">
        <v>24</v>
      </c>
      <c r="E14" s="53"/>
      <c r="F14" s="209"/>
      <c r="G14" s="183"/>
      <c r="H14" s="209"/>
      <c r="I14" s="183" t="s">
        <v>9</v>
      </c>
      <c r="J14" s="209" t="s">
        <v>11</v>
      </c>
      <c r="K14" s="183"/>
      <c r="L14" s="209"/>
      <c r="M14" s="183"/>
      <c r="N14" s="209"/>
      <c r="O14" s="183" t="s">
        <v>9</v>
      </c>
      <c r="P14" s="209" t="s">
        <v>11</v>
      </c>
      <c r="Q14" s="183"/>
      <c r="R14" s="209"/>
      <c r="S14" s="183"/>
      <c r="T14" s="1">
        <f t="shared" si="0"/>
        <v>2</v>
      </c>
      <c r="U14" s="1">
        <f t="shared" si="0"/>
        <v>2</v>
      </c>
    </row>
    <row r="15" spans="1:21" ht="12.75">
      <c r="A15" s="62" t="s">
        <v>92</v>
      </c>
      <c r="B15" s="418" t="s">
        <v>371</v>
      </c>
      <c r="C15" s="62"/>
      <c r="D15" s="62" t="s">
        <v>277</v>
      </c>
      <c r="E15" s="62" t="s">
        <v>276</v>
      </c>
      <c r="F15" s="63"/>
      <c r="G15" s="64"/>
      <c r="H15" s="63"/>
      <c r="I15" s="64"/>
      <c r="J15" s="63"/>
      <c r="K15" s="64"/>
      <c r="L15" s="63"/>
      <c r="M15" s="64" t="s">
        <v>9</v>
      </c>
      <c r="N15" s="63" t="s">
        <v>11</v>
      </c>
      <c r="O15" s="64"/>
      <c r="P15" s="63"/>
      <c r="Q15" s="64"/>
      <c r="R15" s="63"/>
      <c r="S15" s="64"/>
      <c r="T15" s="1">
        <f t="shared" si="0"/>
        <v>1</v>
      </c>
      <c r="U15" s="1">
        <f t="shared" si="0"/>
        <v>1</v>
      </c>
    </row>
    <row r="16" spans="1:21" ht="12.75">
      <c r="A16" s="62"/>
      <c r="B16" s="418"/>
      <c r="C16" s="62"/>
      <c r="D16" s="62" t="s">
        <v>277</v>
      </c>
      <c r="E16" s="62" t="s">
        <v>276</v>
      </c>
      <c r="F16" s="63"/>
      <c r="G16" s="64"/>
      <c r="H16" s="63"/>
      <c r="I16" s="64"/>
      <c r="J16" s="63"/>
      <c r="K16" s="64"/>
      <c r="L16" s="63"/>
      <c r="M16" s="64" t="s">
        <v>9</v>
      </c>
      <c r="N16" s="63" t="s">
        <v>11</v>
      </c>
      <c r="O16" s="64"/>
      <c r="P16" s="63"/>
      <c r="Q16" s="64"/>
      <c r="R16" s="63"/>
      <c r="S16" s="64"/>
      <c r="T16" s="1">
        <f aca="true" t="shared" si="1" ref="T16:U19">COUNTA(F16,H16,J16,L16,N16,P16,R16)</f>
        <v>1</v>
      </c>
      <c r="U16" s="1">
        <f t="shared" si="1"/>
        <v>1</v>
      </c>
    </row>
    <row r="17" spans="1:21" ht="12.75">
      <c r="A17" s="52"/>
      <c r="B17" s="442"/>
      <c r="C17" s="52"/>
      <c r="D17" s="52" t="s">
        <v>277</v>
      </c>
      <c r="E17" s="52" t="s">
        <v>276</v>
      </c>
      <c r="F17" s="65"/>
      <c r="G17" s="66"/>
      <c r="H17" s="65"/>
      <c r="I17" s="66"/>
      <c r="J17" s="65"/>
      <c r="K17" s="66"/>
      <c r="L17" s="65"/>
      <c r="M17" s="66" t="s">
        <v>9</v>
      </c>
      <c r="N17" s="65" t="s">
        <v>11</v>
      </c>
      <c r="O17" s="66"/>
      <c r="P17" s="65"/>
      <c r="Q17" s="66"/>
      <c r="R17" s="65"/>
      <c r="S17" s="66"/>
      <c r="T17" s="1">
        <f t="shared" si="1"/>
        <v>1</v>
      </c>
      <c r="U17" s="1">
        <f t="shared" si="1"/>
        <v>1</v>
      </c>
    </row>
    <row r="18" spans="1:21" ht="12.75">
      <c r="A18" s="62"/>
      <c r="B18" s="418"/>
      <c r="C18" s="62" t="s">
        <v>276</v>
      </c>
      <c r="D18" s="62" t="s">
        <v>277</v>
      </c>
      <c r="E18" s="62"/>
      <c r="F18" s="63"/>
      <c r="G18" s="64"/>
      <c r="H18" s="63"/>
      <c r="I18" s="64" t="s">
        <v>9</v>
      </c>
      <c r="J18" s="63" t="s">
        <v>11</v>
      </c>
      <c r="K18" s="64"/>
      <c r="L18" s="63"/>
      <c r="M18" s="64"/>
      <c r="N18" s="63"/>
      <c r="O18" s="64"/>
      <c r="P18" s="63"/>
      <c r="Q18" s="64"/>
      <c r="R18" s="63"/>
      <c r="S18" s="64"/>
      <c r="T18" s="1">
        <f t="shared" si="1"/>
        <v>1</v>
      </c>
      <c r="U18" s="1">
        <f t="shared" si="1"/>
        <v>1</v>
      </c>
    </row>
    <row r="19" spans="1:21" ht="12.75">
      <c r="A19" s="52"/>
      <c r="B19" s="442"/>
      <c r="C19" s="52" t="s">
        <v>276</v>
      </c>
      <c r="D19" s="52" t="s">
        <v>277</v>
      </c>
      <c r="E19" s="52"/>
      <c r="F19" s="65"/>
      <c r="G19" s="66"/>
      <c r="H19" s="65"/>
      <c r="I19" s="66" t="s">
        <v>9</v>
      </c>
      <c r="J19" s="65" t="s">
        <v>11</v>
      </c>
      <c r="K19" s="66"/>
      <c r="L19" s="65"/>
      <c r="M19" s="66"/>
      <c r="N19" s="65"/>
      <c r="O19" s="66"/>
      <c r="P19" s="65"/>
      <c r="Q19" s="66"/>
      <c r="R19" s="65"/>
      <c r="S19" s="66"/>
      <c r="T19" s="1">
        <f t="shared" si="1"/>
        <v>1</v>
      </c>
      <c r="U19" s="1">
        <f t="shared" si="1"/>
        <v>1</v>
      </c>
    </row>
    <row r="20" spans="1:21" ht="12.75">
      <c r="A20" s="52"/>
      <c r="B20" s="442"/>
      <c r="C20" s="52" t="s">
        <v>276</v>
      </c>
      <c r="D20" s="52" t="s">
        <v>277</v>
      </c>
      <c r="E20" s="52"/>
      <c r="F20" s="65"/>
      <c r="G20" s="66"/>
      <c r="H20" s="65"/>
      <c r="I20" s="66" t="s">
        <v>9</v>
      </c>
      <c r="J20" s="65" t="s">
        <v>11</v>
      </c>
      <c r="K20" s="66"/>
      <c r="L20" s="65"/>
      <c r="M20" s="66"/>
      <c r="N20" s="65"/>
      <c r="O20" s="66"/>
      <c r="P20" s="65"/>
      <c r="Q20" s="66"/>
      <c r="R20" s="65"/>
      <c r="S20" s="66"/>
      <c r="T20" s="1">
        <f t="shared" si="0"/>
        <v>1</v>
      </c>
      <c r="U20" s="1">
        <f t="shared" si="0"/>
        <v>1</v>
      </c>
    </row>
    <row r="21" spans="1:21" ht="12.75">
      <c r="A21" s="52" t="s">
        <v>118</v>
      </c>
      <c r="B21" s="442" t="s">
        <v>44</v>
      </c>
      <c r="C21" s="52" t="s">
        <v>278</v>
      </c>
      <c r="D21" s="52" t="s">
        <v>24</v>
      </c>
      <c r="E21" s="52"/>
      <c r="F21" s="65"/>
      <c r="G21" s="66" t="s">
        <v>9</v>
      </c>
      <c r="H21" s="65" t="s">
        <v>11</v>
      </c>
      <c r="I21" s="66"/>
      <c r="J21" s="65"/>
      <c r="K21" s="66"/>
      <c r="L21" s="65"/>
      <c r="M21" s="66"/>
      <c r="N21" s="65"/>
      <c r="O21" s="66"/>
      <c r="P21" s="65"/>
      <c r="Q21" s="66"/>
      <c r="R21" s="65"/>
      <c r="S21" s="66"/>
      <c r="T21" s="1">
        <f>COUNTA(F21,H21,J21,L21,N21,P21,R21)</f>
        <v>1</v>
      </c>
      <c r="U21" s="1">
        <f>COUNTA(G21,I21,K21,M21,O21,Q21,S21)</f>
        <v>1</v>
      </c>
    </row>
    <row r="22" spans="1:21" ht="12.75">
      <c r="A22" s="52"/>
      <c r="B22" s="442"/>
      <c r="C22" s="52" t="s">
        <v>375</v>
      </c>
      <c r="D22" s="52" t="s">
        <v>24</v>
      </c>
      <c r="E22" s="52"/>
      <c r="F22" s="65"/>
      <c r="G22" s="66"/>
      <c r="H22" s="65"/>
      <c r="I22" s="66"/>
      <c r="J22" s="65"/>
      <c r="K22" s="66" t="s">
        <v>9</v>
      </c>
      <c r="L22" s="65" t="s">
        <v>11</v>
      </c>
      <c r="M22" s="66"/>
      <c r="N22" s="65"/>
      <c r="O22" s="66"/>
      <c r="P22" s="65"/>
      <c r="Q22" s="66"/>
      <c r="R22" s="65"/>
      <c r="S22" s="66"/>
      <c r="T22" s="1">
        <f t="shared" si="0"/>
        <v>1</v>
      </c>
      <c r="U22" s="1">
        <f t="shared" si="0"/>
        <v>1</v>
      </c>
    </row>
    <row r="23" spans="1:21" ht="12.75">
      <c r="A23" s="53"/>
      <c r="B23" s="443"/>
      <c r="C23" s="53"/>
      <c r="D23" s="53" t="s">
        <v>24</v>
      </c>
      <c r="E23" s="443" t="s">
        <v>374</v>
      </c>
      <c r="F23" s="209"/>
      <c r="G23" s="183"/>
      <c r="H23" s="209"/>
      <c r="I23" s="183" t="s">
        <v>9</v>
      </c>
      <c r="J23" s="209" t="s">
        <v>11</v>
      </c>
      <c r="K23" s="183"/>
      <c r="L23" s="209"/>
      <c r="M23" s="183"/>
      <c r="N23" s="209"/>
      <c r="O23" s="183" t="s">
        <v>9</v>
      </c>
      <c r="P23" s="209" t="s">
        <v>11</v>
      </c>
      <c r="Q23" s="183"/>
      <c r="R23" s="209"/>
      <c r="S23" s="183"/>
      <c r="T23" s="1">
        <f t="shared" si="0"/>
        <v>2</v>
      </c>
      <c r="U23" s="1">
        <f t="shared" si="0"/>
        <v>2</v>
      </c>
    </row>
    <row r="24" spans="6:20" ht="12.75">
      <c r="F24" s="67">
        <f aca="true" t="shared" si="2" ref="F24:S24">COUNTA(F11:F23)</f>
        <v>1</v>
      </c>
      <c r="G24" s="216">
        <f t="shared" si="2"/>
        <v>2</v>
      </c>
      <c r="H24" s="67">
        <f t="shared" si="2"/>
        <v>2</v>
      </c>
      <c r="I24" s="216">
        <f t="shared" si="2"/>
        <v>5</v>
      </c>
      <c r="J24" s="67">
        <f t="shared" si="2"/>
        <v>5</v>
      </c>
      <c r="K24" s="216">
        <f t="shared" si="2"/>
        <v>2</v>
      </c>
      <c r="L24" s="67">
        <f t="shared" si="2"/>
        <v>1</v>
      </c>
      <c r="M24" s="216">
        <f t="shared" si="2"/>
        <v>4</v>
      </c>
      <c r="N24" s="67">
        <f t="shared" si="2"/>
        <v>5</v>
      </c>
      <c r="O24" s="216">
        <f t="shared" si="2"/>
        <v>2</v>
      </c>
      <c r="P24" s="67">
        <f t="shared" si="2"/>
        <v>2</v>
      </c>
      <c r="Q24" s="216">
        <f t="shared" si="2"/>
        <v>1</v>
      </c>
      <c r="R24" s="67">
        <f t="shared" si="2"/>
        <v>0</v>
      </c>
      <c r="S24" s="216">
        <f t="shared" si="2"/>
        <v>0</v>
      </c>
      <c r="T24" s="2" t="s">
        <v>321</v>
      </c>
    </row>
  </sheetData>
  <mergeCells count="8">
    <mergeCell ref="A1:S1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="103" zoomScaleNormal="103" workbookViewId="0" topLeftCell="A1">
      <selection activeCell="G25" sqref="G25"/>
    </sheetView>
  </sheetViews>
  <sheetFormatPr defaultColWidth="11.421875" defaultRowHeight="12.75"/>
  <cols>
    <col min="1" max="1" width="19.140625" style="2" customWidth="1"/>
    <col min="2" max="2" width="15.00390625" style="318" customWidth="1"/>
    <col min="3" max="3" width="10.140625" style="2" customWidth="1"/>
    <col min="4" max="4" width="7.00390625" style="2" customWidth="1"/>
    <col min="5" max="5" width="11.140625" style="2" customWidth="1"/>
    <col min="6" max="19" width="4.7109375" style="2" customWidth="1"/>
    <col min="20" max="16384" width="11.421875" style="2" customWidth="1"/>
  </cols>
  <sheetData>
    <row r="1" spans="1:19" ht="17.25">
      <c r="A1" s="729" t="s">
        <v>43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2.75">
      <c r="C3" s="4"/>
      <c r="D3" s="4"/>
      <c r="E3" s="4"/>
      <c r="F3" s="4"/>
      <c r="G3" s="4"/>
      <c r="H3" s="4"/>
      <c r="I3" s="4"/>
      <c r="J3" s="11"/>
      <c r="K3" s="11"/>
      <c r="L3" s="47" t="s">
        <v>43</v>
      </c>
      <c r="M3" s="47"/>
      <c r="N3" s="47"/>
      <c r="O3" s="47" t="s">
        <v>44</v>
      </c>
      <c r="P3" s="47"/>
      <c r="Q3" s="47"/>
      <c r="R3" s="47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730"/>
      <c r="L4" s="730"/>
      <c r="M4" s="730"/>
      <c r="N4" s="11"/>
      <c r="O4" s="11"/>
      <c r="P4" s="9"/>
      <c r="Q4" s="4"/>
      <c r="R4" s="4"/>
      <c r="S4" s="4"/>
    </row>
    <row r="5" spans="3:19" ht="12.75">
      <c r="C5" s="4"/>
      <c r="D5" s="4"/>
      <c r="E5" s="13" t="s">
        <v>43</v>
      </c>
      <c r="F5" s="14"/>
      <c r="G5" s="9"/>
      <c r="H5" s="9"/>
      <c r="I5" s="9"/>
      <c r="J5" s="9"/>
      <c r="K5" s="9"/>
      <c r="L5" s="9"/>
      <c r="M5" s="9"/>
      <c r="N5" s="9"/>
      <c r="O5" s="730"/>
      <c r="P5" s="730"/>
      <c r="Q5" s="9"/>
      <c r="R5" s="9"/>
      <c r="S5" s="9"/>
    </row>
    <row r="6" spans="3:19" ht="13.5" thickBot="1">
      <c r="C6" s="17"/>
      <c r="D6" s="17"/>
      <c r="E6" s="48" t="s">
        <v>45</v>
      </c>
      <c r="F6" s="17"/>
      <c r="G6" s="49"/>
      <c r="H6" s="17"/>
      <c r="I6" s="17"/>
      <c r="J6" s="17"/>
      <c r="K6" s="9"/>
      <c r="L6" s="9"/>
      <c r="M6" s="9"/>
      <c r="N6" s="9"/>
      <c r="O6" s="9"/>
      <c r="P6" s="9"/>
      <c r="Q6" s="9"/>
      <c r="R6" s="9"/>
      <c r="S6" s="9"/>
    </row>
    <row r="7" spans="11:19" ht="13.5" thickTop="1">
      <c r="K7" s="5"/>
      <c r="L7" s="5"/>
      <c r="M7" s="5"/>
      <c r="N7" s="5"/>
      <c r="O7" s="5"/>
      <c r="P7" s="5"/>
      <c r="Q7" s="5"/>
      <c r="R7" s="5"/>
      <c r="S7" s="5"/>
    </row>
    <row r="9" ht="13.5" thickBot="1"/>
    <row r="10" spans="1:21" ht="13.5" thickTop="1">
      <c r="A10" s="50" t="s">
        <v>8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SUM(T11:T15)&amp;" out"</f>
        <v>9 out</v>
      </c>
      <c r="U10" s="402" t="str">
        <f>SUM(U11:U15)&amp;" in"</f>
        <v>9 in</v>
      </c>
    </row>
    <row r="11" spans="1:21" ht="12.75">
      <c r="A11" s="51" t="s">
        <v>43</v>
      </c>
      <c r="B11" s="417" t="s">
        <v>106</v>
      </c>
      <c r="C11" s="51" t="s">
        <v>21</v>
      </c>
      <c r="D11" s="51" t="s">
        <v>24</v>
      </c>
      <c r="E11" s="51" t="s">
        <v>46</v>
      </c>
      <c r="F11" s="60"/>
      <c r="G11" s="61" t="s">
        <v>9</v>
      </c>
      <c r="H11" s="60" t="s">
        <v>11</v>
      </c>
      <c r="I11" s="61"/>
      <c r="J11" s="60"/>
      <c r="K11" s="61" t="s">
        <v>9</v>
      </c>
      <c r="L11" s="60" t="s">
        <v>11</v>
      </c>
      <c r="M11" s="61"/>
      <c r="N11" s="60"/>
      <c r="O11" s="61"/>
      <c r="P11" s="60"/>
      <c r="Q11" s="61" t="s">
        <v>9</v>
      </c>
      <c r="R11" s="60" t="s">
        <v>11</v>
      </c>
      <c r="S11" s="61"/>
      <c r="T11" s="1">
        <f aca="true" t="shared" si="0" ref="T11:U15">COUNTA(F11,H11,J11,L11,N11,P11,R11)</f>
        <v>3</v>
      </c>
      <c r="U11" s="1">
        <f t="shared" si="0"/>
        <v>3</v>
      </c>
    </row>
    <row r="12" spans="1:21" ht="12.75">
      <c r="A12" s="52"/>
      <c r="B12" s="442"/>
      <c r="C12" s="52" t="s">
        <v>21</v>
      </c>
      <c r="D12" s="52" t="s">
        <v>24</v>
      </c>
      <c r="E12" s="52" t="s">
        <v>46</v>
      </c>
      <c r="F12" s="65"/>
      <c r="G12" s="66" t="s">
        <v>9</v>
      </c>
      <c r="H12" s="65" t="s">
        <v>11</v>
      </c>
      <c r="I12" s="66" t="s">
        <v>9</v>
      </c>
      <c r="J12" s="65" t="s">
        <v>11</v>
      </c>
      <c r="K12" s="66"/>
      <c r="L12" s="65"/>
      <c r="M12" s="66"/>
      <c r="N12" s="65"/>
      <c r="O12" s="66"/>
      <c r="P12" s="65"/>
      <c r="Q12" s="66"/>
      <c r="R12" s="65"/>
      <c r="S12" s="66"/>
      <c r="T12" s="1">
        <f t="shared" si="0"/>
        <v>2</v>
      </c>
      <c r="U12" s="1">
        <f t="shared" si="0"/>
        <v>2</v>
      </c>
    </row>
    <row r="13" spans="1:21" ht="12.75">
      <c r="A13" s="52"/>
      <c r="B13" s="442"/>
      <c r="C13" s="52" t="s">
        <v>47</v>
      </c>
      <c r="D13" s="52" t="s">
        <v>48</v>
      </c>
      <c r="E13" s="52" t="s">
        <v>21</v>
      </c>
      <c r="F13" s="65"/>
      <c r="G13" s="66"/>
      <c r="H13" s="65"/>
      <c r="I13" s="66"/>
      <c r="J13" s="65"/>
      <c r="K13" s="66" t="s">
        <v>9</v>
      </c>
      <c r="L13" s="65" t="s">
        <v>11</v>
      </c>
      <c r="M13" s="66"/>
      <c r="N13" s="65"/>
      <c r="O13" s="66" t="s">
        <v>9</v>
      </c>
      <c r="P13" s="65" t="s">
        <v>11</v>
      </c>
      <c r="Q13" s="66"/>
      <c r="R13" s="65"/>
      <c r="S13" s="66"/>
      <c r="T13" s="1">
        <f t="shared" si="0"/>
        <v>2</v>
      </c>
      <c r="U13" s="1">
        <f t="shared" si="0"/>
        <v>2</v>
      </c>
    </row>
    <row r="14" spans="1:21" ht="12.75">
      <c r="A14" s="52"/>
      <c r="B14" s="442"/>
      <c r="C14" s="52" t="s">
        <v>49</v>
      </c>
      <c r="D14" s="52" t="s">
        <v>24</v>
      </c>
      <c r="E14" s="52" t="s">
        <v>21</v>
      </c>
      <c r="F14" s="65"/>
      <c r="G14" s="66"/>
      <c r="H14" s="65"/>
      <c r="I14" s="66"/>
      <c r="J14" s="65"/>
      <c r="K14" s="66"/>
      <c r="L14" s="65"/>
      <c r="M14" s="66"/>
      <c r="N14" s="65"/>
      <c r="O14" s="66" t="s">
        <v>9</v>
      </c>
      <c r="P14" s="65" t="s">
        <v>11</v>
      </c>
      <c r="Q14" s="66"/>
      <c r="R14" s="65"/>
      <c r="S14" s="66"/>
      <c r="T14" s="1">
        <f t="shared" si="0"/>
        <v>1</v>
      </c>
      <c r="U14" s="1">
        <f t="shared" si="0"/>
        <v>1</v>
      </c>
    </row>
    <row r="15" spans="1:21" ht="12.75">
      <c r="A15" s="53"/>
      <c r="B15" s="443"/>
      <c r="C15" s="52" t="s">
        <v>50</v>
      </c>
      <c r="D15" s="52" t="s">
        <v>24</v>
      </c>
      <c r="E15" s="52" t="s">
        <v>21</v>
      </c>
      <c r="F15" s="209" t="s">
        <v>11</v>
      </c>
      <c r="G15" s="183"/>
      <c r="H15" s="209"/>
      <c r="I15" s="183"/>
      <c r="J15" s="209"/>
      <c r="K15" s="183"/>
      <c r="L15" s="209"/>
      <c r="M15" s="183"/>
      <c r="N15" s="209"/>
      <c r="O15" s="183"/>
      <c r="P15" s="209"/>
      <c r="Q15" s="183"/>
      <c r="R15" s="209"/>
      <c r="S15" s="183" t="s">
        <v>9</v>
      </c>
      <c r="T15" s="1">
        <f t="shared" si="0"/>
        <v>1</v>
      </c>
      <c r="U15" s="1">
        <f t="shared" si="0"/>
        <v>1</v>
      </c>
    </row>
    <row r="16" spans="6:20" ht="12.75">
      <c r="F16" s="67">
        <f>COUNTA(F11:F15)</f>
        <v>1</v>
      </c>
      <c r="G16" s="216">
        <f aca="true" t="shared" si="1" ref="G16:S16">COUNTA(G11:G15)</f>
        <v>2</v>
      </c>
      <c r="H16" s="67">
        <f t="shared" si="1"/>
        <v>2</v>
      </c>
      <c r="I16" s="216">
        <f t="shared" si="1"/>
        <v>1</v>
      </c>
      <c r="J16" s="67">
        <f t="shared" si="1"/>
        <v>1</v>
      </c>
      <c r="K16" s="216">
        <f t="shared" si="1"/>
        <v>2</v>
      </c>
      <c r="L16" s="67">
        <f t="shared" si="1"/>
        <v>2</v>
      </c>
      <c r="M16" s="216">
        <f t="shared" si="1"/>
        <v>0</v>
      </c>
      <c r="N16" s="67">
        <f t="shared" si="1"/>
        <v>0</v>
      </c>
      <c r="O16" s="216">
        <f t="shared" si="1"/>
        <v>2</v>
      </c>
      <c r="P16" s="67">
        <f t="shared" si="1"/>
        <v>2</v>
      </c>
      <c r="Q16" s="216">
        <f t="shared" si="1"/>
        <v>1</v>
      </c>
      <c r="R16" s="67">
        <f t="shared" si="1"/>
        <v>1</v>
      </c>
      <c r="S16" s="216">
        <f t="shared" si="1"/>
        <v>1</v>
      </c>
      <c r="T16" s="2" t="s">
        <v>177</v>
      </c>
    </row>
  </sheetData>
  <mergeCells count="11">
    <mergeCell ref="F10:G10"/>
    <mergeCell ref="R10:S10"/>
    <mergeCell ref="P10:Q10"/>
    <mergeCell ref="N10:O10"/>
    <mergeCell ref="L10:M10"/>
    <mergeCell ref="J10:K10"/>
    <mergeCell ref="H10:I10"/>
    <mergeCell ref="A1:S1"/>
    <mergeCell ref="E4:F4"/>
    <mergeCell ref="K4:M4"/>
    <mergeCell ref="O5:P5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selection activeCell="H11" sqref="H11"/>
    </sheetView>
  </sheetViews>
  <sheetFormatPr defaultColWidth="11.421875" defaultRowHeight="12.75"/>
  <cols>
    <col min="1" max="1" width="12.28125" style="640" customWidth="1"/>
    <col min="2" max="2" width="15.00390625" style="641" customWidth="1"/>
    <col min="3" max="3" width="10.140625" style="640" customWidth="1"/>
    <col min="4" max="4" width="7.00390625" style="640" customWidth="1"/>
    <col min="5" max="5" width="11.140625" style="640" customWidth="1"/>
    <col min="6" max="19" width="4.7109375" style="640" customWidth="1"/>
    <col min="20" max="16384" width="11.421875" style="640" customWidth="1"/>
  </cols>
  <sheetData>
    <row r="1" spans="1:19" ht="17.25">
      <c r="A1" s="748" t="s">
        <v>300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</row>
    <row r="2" spans="12:18" ht="13.5">
      <c r="L2" s="642" t="s">
        <v>8</v>
      </c>
      <c r="M2" s="643"/>
      <c r="N2" s="642" t="s">
        <v>301</v>
      </c>
      <c r="O2" s="642"/>
      <c r="P2" s="643"/>
      <c r="Q2" s="643"/>
      <c r="R2" s="643"/>
    </row>
    <row r="3" spans="8:19" ht="13.5">
      <c r="H3" s="644"/>
      <c r="I3" s="644"/>
      <c r="J3" s="749"/>
      <c r="K3" s="749"/>
      <c r="L3" s="646"/>
      <c r="M3" s="646"/>
      <c r="N3" s="645"/>
      <c r="O3" s="645"/>
      <c r="P3" s="646"/>
      <c r="Q3" s="644"/>
      <c r="R3" s="644"/>
      <c r="S3" s="644"/>
    </row>
    <row r="4" spans="8:19" ht="7.5" customHeight="1" thickBot="1">
      <c r="H4" s="644"/>
      <c r="I4" s="647"/>
      <c r="J4" s="648"/>
      <c r="K4" s="649"/>
      <c r="L4" s="646"/>
      <c r="M4" s="646"/>
      <c r="N4" s="646"/>
      <c r="O4" s="749"/>
      <c r="P4" s="749"/>
      <c r="Q4" s="646"/>
      <c r="R4" s="646"/>
      <c r="S4" s="646"/>
    </row>
    <row r="5" spans="8:19" ht="14.25" thickBot="1">
      <c r="H5" s="644"/>
      <c r="I5" s="750" t="s">
        <v>302</v>
      </c>
      <c r="J5" s="751"/>
      <c r="K5" s="752"/>
      <c r="L5" s="646"/>
      <c r="M5" s="646"/>
      <c r="N5" s="646"/>
      <c r="O5" s="645"/>
      <c r="P5" s="645"/>
      <c r="Q5" s="646"/>
      <c r="R5" s="646"/>
      <c r="S5" s="646"/>
    </row>
    <row r="6" spans="8:19" ht="7.5" customHeight="1">
      <c r="H6" s="644"/>
      <c r="I6" s="650"/>
      <c r="J6" s="651"/>
      <c r="K6" s="652"/>
      <c r="L6" s="646"/>
      <c r="M6" s="646"/>
      <c r="N6" s="646"/>
      <c r="O6" s="645"/>
      <c r="P6" s="645"/>
      <c r="Q6" s="646"/>
      <c r="R6" s="646"/>
      <c r="S6" s="646"/>
    </row>
    <row r="7" spans="8:19" ht="14.25" thickBot="1">
      <c r="H7" s="653"/>
      <c r="I7" s="653"/>
      <c r="J7" s="654"/>
      <c r="K7" s="653"/>
      <c r="L7" s="653"/>
      <c r="M7" s="653"/>
      <c r="N7" s="646"/>
      <c r="O7" s="646"/>
      <c r="P7" s="646"/>
      <c r="Q7" s="646"/>
      <c r="R7" s="646"/>
      <c r="S7" s="646"/>
    </row>
    <row r="8" spans="11:19" ht="14.25" thickTop="1">
      <c r="K8" s="655"/>
      <c r="L8" s="655"/>
      <c r="M8" s="655"/>
      <c r="N8" s="655"/>
      <c r="O8" s="655"/>
      <c r="P8" s="655"/>
      <c r="Q8" s="655"/>
      <c r="R8" s="655"/>
      <c r="S8" s="655"/>
    </row>
    <row r="9" ht="14.25" thickBot="1"/>
    <row r="10" spans="1:21" ht="14.25" thickTop="1">
      <c r="A10" s="656" t="s">
        <v>201</v>
      </c>
      <c r="B10" s="657" t="s">
        <v>198</v>
      </c>
      <c r="C10" s="656" t="s">
        <v>9</v>
      </c>
      <c r="D10" s="656" t="s">
        <v>10</v>
      </c>
      <c r="E10" s="656" t="s">
        <v>11</v>
      </c>
      <c r="F10" s="753" t="s">
        <v>12</v>
      </c>
      <c r="G10" s="754"/>
      <c r="H10" s="753" t="s">
        <v>13</v>
      </c>
      <c r="I10" s="754"/>
      <c r="J10" s="753" t="s">
        <v>14</v>
      </c>
      <c r="K10" s="754"/>
      <c r="L10" s="753" t="s">
        <v>15</v>
      </c>
      <c r="M10" s="754"/>
      <c r="N10" s="753" t="s">
        <v>16</v>
      </c>
      <c r="O10" s="754"/>
      <c r="P10" s="753" t="s">
        <v>17</v>
      </c>
      <c r="Q10" s="754"/>
      <c r="R10" s="753" t="s">
        <v>18</v>
      </c>
      <c r="S10" s="754"/>
      <c r="T10" s="658" t="str">
        <f>SUM(T11:T12)&amp;" out"</f>
        <v>5 out</v>
      </c>
      <c r="U10" s="659" t="str">
        <f>SUM(U11:U12)&amp;" in"</f>
        <v>5 in</v>
      </c>
    </row>
    <row r="11" spans="1:21" ht="13.5">
      <c r="A11" s="660" t="s">
        <v>45</v>
      </c>
      <c r="B11" s="660" t="s">
        <v>199</v>
      </c>
      <c r="C11" s="661" t="s">
        <v>120</v>
      </c>
      <c r="D11" s="661" t="s">
        <v>24</v>
      </c>
      <c r="E11" s="661" t="s">
        <v>120</v>
      </c>
      <c r="F11" s="635" t="s">
        <v>11</v>
      </c>
      <c r="G11" s="630" t="s">
        <v>9</v>
      </c>
      <c r="H11" s="635" t="s">
        <v>11</v>
      </c>
      <c r="I11" s="630" t="s">
        <v>9</v>
      </c>
      <c r="J11" s="635" t="s">
        <v>11</v>
      </c>
      <c r="K11" s="630" t="s">
        <v>9</v>
      </c>
      <c r="L11" s="635" t="s">
        <v>11</v>
      </c>
      <c r="M11" s="630" t="s">
        <v>9</v>
      </c>
      <c r="N11" s="635" t="s">
        <v>11</v>
      </c>
      <c r="O11" s="630" t="s">
        <v>9</v>
      </c>
      <c r="P11" s="635"/>
      <c r="Q11" s="630"/>
      <c r="R11" s="635"/>
      <c r="S11" s="630"/>
      <c r="T11" s="1">
        <f>COUNTA(F11,H11,J11,L11,N11,P11,R11)</f>
        <v>5</v>
      </c>
      <c r="U11" s="1">
        <f>COUNTA(G11,I11,K11,M11,O11,Q11,S11)</f>
        <v>5</v>
      </c>
    </row>
    <row r="12" spans="1:21" ht="13.5">
      <c r="A12" s="663"/>
      <c r="B12" s="664"/>
      <c r="C12" s="665"/>
      <c r="D12" s="665"/>
      <c r="E12" s="665"/>
      <c r="F12" s="666"/>
      <c r="G12" s="667"/>
      <c r="H12" s="666"/>
      <c r="I12" s="667"/>
      <c r="J12" s="666"/>
      <c r="K12" s="667"/>
      <c r="L12" s="666"/>
      <c r="M12" s="667"/>
      <c r="N12" s="666"/>
      <c r="O12" s="667"/>
      <c r="P12" s="668"/>
      <c r="Q12" s="669"/>
      <c r="R12" s="668"/>
      <c r="S12" s="669"/>
      <c r="T12" s="662">
        <f>COUNTA(F12,H12,J12,L12,N12,P12,R12)</f>
        <v>0</v>
      </c>
      <c r="U12" s="662">
        <f>COUNTA(G12,I12,K12,M12,O12,Q12,S12)</f>
        <v>0</v>
      </c>
    </row>
    <row r="13" spans="6:20" ht="13.5">
      <c r="F13" s="670">
        <f aca="true" t="shared" si="0" ref="F13:S13">COUNTA(F11:F12)</f>
        <v>1</v>
      </c>
      <c r="G13" s="670">
        <f t="shared" si="0"/>
        <v>1</v>
      </c>
      <c r="H13" s="670">
        <f t="shared" si="0"/>
        <v>1</v>
      </c>
      <c r="I13" s="670">
        <f t="shared" si="0"/>
        <v>1</v>
      </c>
      <c r="J13" s="670">
        <f t="shared" si="0"/>
        <v>1</v>
      </c>
      <c r="K13" s="670">
        <f t="shared" si="0"/>
        <v>1</v>
      </c>
      <c r="L13" s="670">
        <f t="shared" si="0"/>
        <v>1</v>
      </c>
      <c r="M13" s="670">
        <f t="shared" si="0"/>
        <v>1</v>
      </c>
      <c r="N13" s="670">
        <f t="shared" si="0"/>
        <v>1</v>
      </c>
      <c r="O13" s="670">
        <f t="shared" si="0"/>
        <v>1</v>
      </c>
      <c r="P13" s="671">
        <f t="shared" si="0"/>
        <v>0</v>
      </c>
      <c r="Q13" s="670">
        <f t="shared" si="0"/>
        <v>0</v>
      </c>
      <c r="R13" s="670">
        <f t="shared" si="0"/>
        <v>0</v>
      </c>
      <c r="S13" s="670">
        <f t="shared" si="0"/>
        <v>0</v>
      </c>
      <c r="T13" s="672" t="s">
        <v>300</v>
      </c>
    </row>
  </sheetData>
  <mergeCells count="11">
    <mergeCell ref="N10:O10"/>
    <mergeCell ref="P10:Q10"/>
    <mergeCell ref="R10:S10"/>
    <mergeCell ref="F10:G10"/>
    <mergeCell ref="H10:I10"/>
    <mergeCell ref="J10:K10"/>
    <mergeCell ref="L10:M10"/>
    <mergeCell ref="A1:S1"/>
    <mergeCell ref="J3:K3"/>
    <mergeCell ref="O4:P4"/>
    <mergeCell ref="I5:K5"/>
  </mergeCells>
  <printOptions/>
  <pageMargins left="0.19" right="0.24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103" zoomScaleNormal="103" workbookViewId="0" topLeftCell="A1">
      <selection activeCell="E12" sqref="E12"/>
    </sheetView>
  </sheetViews>
  <sheetFormatPr defaultColWidth="11.421875" defaultRowHeight="12.75"/>
  <cols>
    <col min="1" max="1" width="12.28125" style="2" customWidth="1"/>
    <col min="2" max="2" width="15.00390625" style="318" customWidth="1"/>
    <col min="3" max="3" width="10.140625" style="2" customWidth="1"/>
    <col min="4" max="4" width="7.00390625" style="2" customWidth="1"/>
    <col min="5" max="5" width="11.140625" style="2" customWidth="1"/>
    <col min="6" max="19" width="4.7109375" style="2" customWidth="1"/>
    <col min="20" max="20" width="5.8515625" style="2" customWidth="1"/>
    <col min="21" max="21" width="6.8515625" style="2" customWidth="1"/>
    <col min="22" max="16384" width="11.421875" style="2" customWidth="1"/>
  </cols>
  <sheetData>
    <row r="1" spans="1:19" ht="17.25">
      <c r="A1" s="729" t="s">
        <v>271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4:18" ht="12.75">
      <c r="D2" s="318"/>
      <c r="I2" s="626"/>
      <c r="N2" s="46" t="s">
        <v>279</v>
      </c>
      <c r="O2" s="47"/>
      <c r="R2" s="47" t="s">
        <v>280</v>
      </c>
    </row>
    <row r="3" spans="4:19" ht="12.75">
      <c r="D3" s="318"/>
      <c r="E3" s="4"/>
      <c r="F3" s="4"/>
      <c r="G3" s="4"/>
      <c r="H3" s="623"/>
      <c r="I3" s="12"/>
      <c r="J3" s="4"/>
      <c r="K3" s="4"/>
      <c r="L3" s="11"/>
      <c r="M3" s="11"/>
      <c r="N3" s="47"/>
      <c r="O3" s="46" t="s">
        <v>281</v>
      </c>
      <c r="P3" s="47"/>
      <c r="Q3" s="47"/>
      <c r="R3" s="47" t="s">
        <v>44</v>
      </c>
      <c r="S3" s="4"/>
    </row>
    <row r="4" spans="4:19" ht="12.75">
      <c r="D4" s="318"/>
      <c r="E4" s="4"/>
      <c r="F4" s="620" t="s">
        <v>267</v>
      </c>
      <c r="G4" s="625"/>
      <c r="H4" s="627"/>
      <c r="I4" s="628"/>
      <c r="J4" s="9"/>
      <c r="K4" s="9"/>
      <c r="L4" s="9"/>
      <c r="M4" s="11"/>
      <c r="N4" s="11"/>
      <c r="O4" s="11"/>
      <c r="P4" s="11"/>
      <c r="Q4" s="11"/>
      <c r="R4" s="9"/>
      <c r="S4" s="4"/>
    </row>
    <row r="5" spans="4:19" ht="12.75">
      <c r="D5" s="318"/>
      <c r="E5" s="4"/>
      <c r="F5" s="4"/>
      <c r="G5" s="11"/>
      <c r="H5" s="12"/>
      <c r="I5" s="623"/>
      <c r="J5" s="9"/>
      <c r="K5" s="9"/>
      <c r="L5" s="9"/>
      <c r="M5" s="9"/>
      <c r="N5" s="9"/>
      <c r="O5" s="9"/>
      <c r="P5" s="9"/>
      <c r="Q5" s="11"/>
      <c r="R5" s="11"/>
      <c r="S5" s="9"/>
    </row>
    <row r="6" spans="4:19" ht="12.75">
      <c r="D6" s="318"/>
      <c r="G6" s="5"/>
      <c r="H6" s="10"/>
      <c r="I6" s="624"/>
      <c r="K6" s="2" t="s">
        <v>268</v>
      </c>
      <c r="M6" s="9"/>
      <c r="N6" s="9"/>
      <c r="O6" s="82"/>
      <c r="P6" s="9"/>
      <c r="Q6" s="9"/>
      <c r="R6" s="9"/>
      <c r="S6" s="9"/>
    </row>
    <row r="7" spans="4:19" ht="12.75">
      <c r="D7" s="318"/>
      <c r="F7" s="5"/>
      <c r="G7" s="622"/>
      <c r="H7" s="622"/>
      <c r="I7" s="54"/>
      <c r="J7" s="195"/>
      <c r="K7" s="54"/>
      <c r="L7" s="54"/>
      <c r="M7" s="54" t="s">
        <v>269</v>
      </c>
      <c r="N7" s="54"/>
      <c r="O7" s="5"/>
      <c r="P7" s="5"/>
      <c r="Q7" s="5"/>
      <c r="R7" s="5"/>
      <c r="S7" s="5"/>
    </row>
    <row r="8" spans="4:18" ht="13.5" thickBot="1">
      <c r="D8" s="9"/>
      <c r="E8" s="17"/>
      <c r="F8" s="18"/>
      <c r="G8" s="621"/>
      <c r="H8" s="56" t="s">
        <v>270</v>
      </c>
      <c r="I8" s="56"/>
      <c r="J8" s="56"/>
      <c r="K8" s="56"/>
      <c r="L8" s="49"/>
      <c r="M8" s="17"/>
      <c r="N8" s="17"/>
      <c r="O8" s="9"/>
      <c r="P8" s="9"/>
      <c r="Q8" s="9"/>
      <c r="R8" s="9"/>
    </row>
    <row r="9" ht="14.25" thickBot="1" thickTop="1"/>
    <row r="10" spans="1:21" ht="13.5" thickTop="1">
      <c r="A10" s="50" t="s">
        <v>201</v>
      </c>
      <c r="B10" s="441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SUM(T11:T18)&amp;" out"</f>
        <v>10 out</v>
      </c>
      <c r="U10" s="402" t="str">
        <f>SUM(U11:U18)&amp;" in"</f>
        <v>10 in</v>
      </c>
    </row>
    <row r="11" spans="1:21" ht="12.75">
      <c r="A11" s="51" t="s">
        <v>267</v>
      </c>
      <c r="B11" s="417" t="s">
        <v>273</v>
      </c>
      <c r="C11" s="51" t="s">
        <v>274</v>
      </c>
      <c r="D11" s="51" t="s">
        <v>24</v>
      </c>
      <c r="E11" s="51" t="s">
        <v>373</v>
      </c>
      <c r="F11" s="60"/>
      <c r="G11" s="61"/>
      <c r="H11" s="60"/>
      <c r="I11" s="61" t="s">
        <v>9</v>
      </c>
      <c r="J11" s="60" t="s">
        <v>11</v>
      </c>
      <c r="K11" s="61"/>
      <c r="L11" s="60"/>
      <c r="M11" s="61"/>
      <c r="N11" s="60"/>
      <c r="O11" s="61"/>
      <c r="P11" s="60"/>
      <c r="Q11" s="61"/>
      <c r="R11" s="60"/>
      <c r="S11" s="61"/>
      <c r="T11" s="1">
        <f aca="true" t="shared" si="0" ref="T11:U18">COUNTA(F11,H11,J11,L11,N11,P11,R11)</f>
        <v>1</v>
      </c>
      <c r="U11" s="1">
        <f t="shared" si="0"/>
        <v>1</v>
      </c>
    </row>
    <row r="12" spans="1:21" ht="12.75">
      <c r="A12" s="52"/>
      <c r="B12" s="442"/>
      <c r="C12" s="52" t="s">
        <v>119</v>
      </c>
      <c r="D12" s="52" t="s">
        <v>35</v>
      </c>
      <c r="E12" s="52"/>
      <c r="F12" s="65"/>
      <c r="G12" s="66"/>
      <c r="H12" s="65"/>
      <c r="I12" s="66"/>
      <c r="J12" s="65"/>
      <c r="K12" s="66"/>
      <c r="L12" s="65"/>
      <c r="M12" s="66" t="s">
        <v>9</v>
      </c>
      <c r="N12" s="65" t="s">
        <v>11</v>
      </c>
      <c r="O12" s="66"/>
      <c r="P12" s="65"/>
      <c r="Q12" s="66"/>
      <c r="R12" s="65"/>
      <c r="S12" s="66"/>
      <c r="T12" s="1">
        <f t="shared" si="0"/>
        <v>1</v>
      </c>
      <c r="U12" s="1">
        <f t="shared" si="0"/>
        <v>1</v>
      </c>
    </row>
    <row r="13" spans="1:21" ht="12.75">
      <c r="A13" s="52"/>
      <c r="B13" s="442" t="s">
        <v>272</v>
      </c>
      <c r="C13" s="52"/>
      <c r="D13" s="52" t="s">
        <v>104</v>
      </c>
      <c r="E13" s="52" t="s">
        <v>372</v>
      </c>
      <c r="F13" s="65"/>
      <c r="G13" s="66" t="s">
        <v>9</v>
      </c>
      <c r="H13" s="65" t="s">
        <v>11</v>
      </c>
      <c r="I13" s="66"/>
      <c r="J13" s="65"/>
      <c r="K13" s="66" t="s">
        <v>9</v>
      </c>
      <c r="L13" s="65" t="s">
        <v>11</v>
      </c>
      <c r="M13" s="66"/>
      <c r="N13" s="65"/>
      <c r="O13" s="66"/>
      <c r="P13" s="65" t="s">
        <v>11</v>
      </c>
      <c r="Q13" s="66" t="s">
        <v>9</v>
      </c>
      <c r="R13" s="65"/>
      <c r="S13" s="66"/>
      <c r="T13" s="1">
        <f t="shared" si="0"/>
        <v>3</v>
      </c>
      <c r="U13" s="1">
        <f t="shared" si="0"/>
        <v>3</v>
      </c>
    </row>
    <row r="14" spans="1:21" ht="12.75">
      <c r="A14" s="53"/>
      <c r="B14" s="443"/>
      <c r="C14" s="53"/>
      <c r="D14" s="53"/>
      <c r="E14" s="53"/>
      <c r="F14" s="209"/>
      <c r="G14" s="183"/>
      <c r="H14" s="209"/>
      <c r="I14" s="183"/>
      <c r="J14" s="209"/>
      <c r="K14" s="183"/>
      <c r="L14" s="209"/>
      <c r="M14" s="183"/>
      <c r="N14" s="209"/>
      <c r="O14" s="183"/>
      <c r="P14" s="209"/>
      <c r="Q14" s="183"/>
      <c r="R14" s="209"/>
      <c r="S14" s="183"/>
      <c r="T14" s="1">
        <f t="shared" si="0"/>
        <v>0</v>
      </c>
      <c r="U14" s="1">
        <f t="shared" si="0"/>
        <v>0</v>
      </c>
    </row>
    <row r="15" spans="1:21" ht="12.75">
      <c r="A15" s="62" t="s">
        <v>92</v>
      </c>
      <c r="B15" s="418" t="s">
        <v>44</v>
      </c>
      <c r="C15" s="62"/>
      <c r="D15" s="62" t="s">
        <v>277</v>
      </c>
      <c r="E15" s="62" t="s">
        <v>276</v>
      </c>
      <c r="F15" s="63"/>
      <c r="G15" s="64"/>
      <c r="H15" s="63"/>
      <c r="I15" s="64" t="s">
        <v>9</v>
      </c>
      <c r="J15" s="63" t="s">
        <v>11</v>
      </c>
      <c r="K15" s="64"/>
      <c r="L15" s="63"/>
      <c r="M15" s="64" t="s">
        <v>9</v>
      </c>
      <c r="N15" s="63" t="s">
        <v>11</v>
      </c>
      <c r="O15" s="64"/>
      <c r="P15" s="63"/>
      <c r="Q15" s="64"/>
      <c r="R15" s="63"/>
      <c r="S15" s="64"/>
      <c r="T15" s="1">
        <f t="shared" si="0"/>
        <v>2</v>
      </c>
      <c r="U15" s="1">
        <f t="shared" si="0"/>
        <v>2</v>
      </c>
    </row>
    <row r="16" spans="1:21" ht="12.75">
      <c r="A16" s="52"/>
      <c r="B16" s="442"/>
      <c r="C16" s="52"/>
      <c r="D16" s="52"/>
      <c r="E16" s="52"/>
      <c r="F16" s="65"/>
      <c r="G16" s="66"/>
      <c r="H16" s="65"/>
      <c r="I16" s="66" t="s">
        <v>9</v>
      </c>
      <c r="J16" s="65" t="s">
        <v>11</v>
      </c>
      <c r="K16" s="66"/>
      <c r="L16" s="65"/>
      <c r="M16" s="66"/>
      <c r="N16" s="65"/>
      <c r="O16" s="66"/>
      <c r="P16" s="65"/>
      <c r="Q16" s="66"/>
      <c r="R16" s="65"/>
      <c r="S16" s="66"/>
      <c r="T16" s="1">
        <f>COUNTA(F16,H16,J16,L16,N16,P16,R16)</f>
        <v>1</v>
      </c>
      <c r="U16" s="1">
        <f>COUNTA(G16,I16,K16,M16,O16,Q16,S16)</f>
        <v>1</v>
      </c>
    </row>
    <row r="17" spans="1:21" ht="12.75">
      <c r="A17" s="52" t="s">
        <v>118</v>
      </c>
      <c r="B17" s="442" t="s">
        <v>44</v>
      </c>
      <c r="C17" s="52" t="s">
        <v>278</v>
      </c>
      <c r="D17" s="52" t="s">
        <v>24</v>
      </c>
      <c r="E17" s="52"/>
      <c r="F17" s="65"/>
      <c r="G17" s="66" t="s">
        <v>9</v>
      </c>
      <c r="H17" s="65" t="s">
        <v>11</v>
      </c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1">
        <f>COUNTA(F17,H17,J17,L17,N17,P17,R17)</f>
        <v>1</v>
      </c>
      <c r="U17" s="1">
        <f>COUNTA(G17,I17,K17,M17,O17,Q17,S17)</f>
        <v>1</v>
      </c>
    </row>
    <row r="18" spans="1:21" ht="12.75">
      <c r="A18" s="53"/>
      <c r="B18" s="443"/>
      <c r="C18" s="53" t="s">
        <v>95</v>
      </c>
      <c r="D18" s="53" t="s">
        <v>104</v>
      </c>
      <c r="E18" s="53"/>
      <c r="F18" s="209"/>
      <c r="G18" s="183"/>
      <c r="H18" s="209"/>
      <c r="I18" s="183"/>
      <c r="J18" s="209"/>
      <c r="K18" s="183"/>
      <c r="L18" s="209"/>
      <c r="M18" s="183"/>
      <c r="N18" s="209"/>
      <c r="O18" s="183" t="s">
        <v>9</v>
      </c>
      <c r="P18" s="209" t="s">
        <v>11</v>
      </c>
      <c r="Q18" s="183"/>
      <c r="R18" s="209"/>
      <c r="S18" s="183"/>
      <c r="T18" s="1">
        <f t="shared" si="0"/>
        <v>1</v>
      </c>
      <c r="U18" s="1">
        <f t="shared" si="0"/>
        <v>1</v>
      </c>
    </row>
    <row r="19" spans="6:20" ht="12.75">
      <c r="F19" s="67">
        <f aca="true" t="shared" si="1" ref="F19:S19">COUNTA(F11:F18)</f>
        <v>0</v>
      </c>
      <c r="G19" s="216">
        <f t="shared" si="1"/>
        <v>2</v>
      </c>
      <c r="H19" s="67">
        <f t="shared" si="1"/>
        <v>2</v>
      </c>
      <c r="I19" s="216">
        <f t="shared" si="1"/>
        <v>3</v>
      </c>
      <c r="J19" s="67">
        <f t="shared" si="1"/>
        <v>3</v>
      </c>
      <c r="K19" s="216">
        <f t="shared" si="1"/>
        <v>1</v>
      </c>
      <c r="L19" s="67">
        <f t="shared" si="1"/>
        <v>1</v>
      </c>
      <c r="M19" s="216">
        <f t="shared" si="1"/>
        <v>2</v>
      </c>
      <c r="N19" s="67">
        <f t="shared" si="1"/>
        <v>2</v>
      </c>
      <c r="O19" s="216">
        <f t="shared" si="1"/>
        <v>1</v>
      </c>
      <c r="P19" s="67">
        <f t="shared" si="1"/>
        <v>2</v>
      </c>
      <c r="Q19" s="216">
        <f t="shared" si="1"/>
        <v>1</v>
      </c>
      <c r="R19" s="67">
        <f t="shared" si="1"/>
        <v>0</v>
      </c>
      <c r="S19" s="216">
        <f t="shared" si="1"/>
        <v>0</v>
      </c>
      <c r="T19" s="2" t="s">
        <v>266</v>
      </c>
    </row>
  </sheetData>
  <mergeCells count="8">
    <mergeCell ref="A1:S1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F41"/>
  <sheetViews>
    <sheetView showGridLines="0" workbookViewId="0" topLeftCell="A1">
      <selection activeCell="B12" sqref="B12"/>
    </sheetView>
  </sheetViews>
  <sheetFormatPr defaultColWidth="11.421875" defaultRowHeight="12.75"/>
  <cols>
    <col min="1" max="1" width="19.28125" style="326" customWidth="1"/>
    <col min="2" max="2" width="13.57421875" style="326" bestFit="1" customWidth="1"/>
    <col min="3" max="3" width="15.28125" style="326" customWidth="1"/>
    <col min="4" max="4" width="9.140625" style="327" customWidth="1"/>
    <col min="5" max="5" width="11.57421875" style="326" customWidth="1"/>
    <col min="6" max="6" width="9.140625" style="326" hidden="1" customWidth="1"/>
    <col min="7" max="7" width="4.7109375" style="326" customWidth="1"/>
    <col min="8" max="8" width="4.7109375" style="328" customWidth="1"/>
    <col min="9" max="12" width="4.7109375" style="327" customWidth="1"/>
    <col min="13" max="16" width="4.7109375" style="328" customWidth="1"/>
    <col min="17" max="20" width="4.7109375" style="327" customWidth="1"/>
    <col min="21" max="21" width="6.28125" style="326" customWidth="1"/>
    <col min="22" max="22" width="5.8515625" style="326" customWidth="1"/>
    <col min="23" max="23" width="3.57421875" style="326" customWidth="1"/>
    <col min="24" max="24" width="4.57421875" style="326" customWidth="1"/>
    <col min="25" max="25" width="3.8515625" style="326" customWidth="1"/>
    <col min="26" max="26" width="4.421875" style="326" customWidth="1"/>
    <col min="27" max="27" width="4.00390625" style="326" customWidth="1"/>
    <col min="28" max="28" width="3.8515625" style="326" customWidth="1"/>
    <col min="29" max="29" width="4.00390625" style="326" customWidth="1"/>
    <col min="30" max="30" width="4.421875" style="326" customWidth="1"/>
    <col min="31" max="16384" width="9.140625" style="326" customWidth="1"/>
  </cols>
  <sheetData>
    <row r="2" spans="3:20" ht="12.75">
      <c r="C2" s="326" t="s">
        <v>131</v>
      </c>
      <c r="F2" s="327"/>
      <c r="H2" s="326"/>
      <c r="I2" s="326"/>
      <c r="J2" s="328"/>
      <c r="M2" s="327"/>
      <c r="N2" s="327"/>
      <c r="Q2" s="328"/>
      <c r="R2" s="328"/>
      <c r="S2" s="328"/>
      <c r="T2" s="328"/>
    </row>
    <row r="3" spans="3:19" ht="12.75">
      <c r="C3" s="327"/>
      <c r="D3" s="326"/>
      <c r="E3" s="327"/>
      <c r="H3" s="326"/>
      <c r="I3" s="328"/>
      <c r="M3" s="327"/>
      <c r="Q3" s="328"/>
      <c r="S3" s="328"/>
    </row>
    <row r="4" spans="3:19" ht="12.75">
      <c r="C4" s="327"/>
      <c r="D4" s="326"/>
      <c r="E4" s="327"/>
      <c r="H4" s="326"/>
      <c r="I4" s="328"/>
      <c r="M4" s="327"/>
      <c r="Q4" s="328"/>
      <c r="S4" s="328"/>
    </row>
    <row r="5" spans="3:19" ht="12.75">
      <c r="C5" s="327"/>
      <c r="D5" s="326"/>
      <c r="E5" s="327" t="s">
        <v>132</v>
      </c>
      <c r="H5" s="326"/>
      <c r="I5" s="328"/>
      <c r="M5" s="327"/>
      <c r="Q5" s="328"/>
      <c r="S5" s="328"/>
    </row>
    <row r="6" spans="3:19" ht="12.75">
      <c r="C6" s="327"/>
      <c r="D6" s="326"/>
      <c r="E6" s="327"/>
      <c r="H6" s="326"/>
      <c r="I6" s="328"/>
      <c r="M6" s="327"/>
      <c r="Q6" s="328"/>
      <c r="S6" s="328"/>
    </row>
    <row r="7" spans="1:19" ht="12.75">
      <c r="A7" s="326" t="s">
        <v>134</v>
      </c>
      <c r="C7" s="327"/>
      <c r="D7" s="326" t="s">
        <v>135</v>
      </c>
      <c r="E7" s="327"/>
      <c r="F7" s="326" t="s">
        <v>136</v>
      </c>
      <c r="H7" s="326"/>
      <c r="I7" s="328"/>
      <c r="J7" s="327" t="s">
        <v>137</v>
      </c>
      <c r="M7" s="327"/>
      <c r="Q7" s="328"/>
      <c r="S7" s="328"/>
    </row>
    <row r="8" spans="3:19" ht="12.75">
      <c r="C8" s="329" t="s">
        <v>135</v>
      </c>
      <c r="D8" s="327" t="s">
        <v>138</v>
      </c>
      <c r="E8" s="327"/>
      <c r="F8" s="326" t="s">
        <v>135</v>
      </c>
      <c r="H8" s="326"/>
      <c r="I8" s="330" t="s">
        <v>133</v>
      </c>
      <c r="M8" s="327"/>
      <c r="Q8" s="328"/>
      <c r="S8" s="328"/>
    </row>
    <row r="9" spans="3:19" ht="12.75">
      <c r="C9" s="327"/>
      <c r="D9" s="326"/>
      <c r="E9" s="327"/>
      <c r="H9" s="326"/>
      <c r="I9" s="328"/>
      <c r="M9" s="327"/>
      <c r="Q9" s="328" t="s">
        <v>139</v>
      </c>
      <c r="S9" s="328" t="s">
        <v>139</v>
      </c>
    </row>
    <row r="10" spans="1:19" ht="12.75">
      <c r="A10" s="326" t="s">
        <v>140</v>
      </c>
      <c r="C10" s="327"/>
      <c r="D10" s="326" t="s">
        <v>141</v>
      </c>
      <c r="E10" s="327"/>
      <c r="H10" s="326"/>
      <c r="I10" s="328"/>
      <c r="J10" s="327" t="s">
        <v>142</v>
      </c>
      <c r="M10" s="327"/>
      <c r="O10" s="330" t="s">
        <v>133</v>
      </c>
      <c r="Q10" s="328"/>
      <c r="S10" s="328"/>
    </row>
    <row r="11" spans="3:19" ht="13.5" thickBot="1">
      <c r="C11" s="327"/>
      <c r="D11" s="326"/>
      <c r="E11" s="327"/>
      <c r="H11" s="326"/>
      <c r="I11" s="330" t="s">
        <v>133</v>
      </c>
      <c r="M11" s="327"/>
      <c r="Q11" s="328"/>
      <c r="S11" s="328"/>
    </row>
    <row r="12" spans="1:22" ht="13.5" thickTop="1">
      <c r="A12" s="331" t="s">
        <v>201</v>
      </c>
      <c r="B12" s="50" t="s">
        <v>197</v>
      </c>
      <c r="C12" s="171" t="s">
        <v>80</v>
      </c>
      <c r="D12" s="171" t="s">
        <v>10</v>
      </c>
      <c r="E12" s="171" t="s">
        <v>81</v>
      </c>
      <c r="F12" s="332"/>
      <c r="G12" s="757" t="s">
        <v>12</v>
      </c>
      <c r="H12" s="758"/>
      <c r="I12" s="745" t="s">
        <v>13</v>
      </c>
      <c r="J12" s="756"/>
      <c r="K12" s="745" t="s">
        <v>14</v>
      </c>
      <c r="L12" s="756"/>
      <c r="M12" s="755" t="s">
        <v>15</v>
      </c>
      <c r="N12" s="756"/>
      <c r="O12" s="755" t="s">
        <v>16</v>
      </c>
      <c r="P12" s="756"/>
      <c r="Q12" s="745" t="s">
        <v>17</v>
      </c>
      <c r="R12" s="756"/>
      <c r="S12" s="745" t="s">
        <v>82</v>
      </c>
      <c r="T12" s="756"/>
      <c r="U12" s="403" t="str">
        <f>SUM(U13:U36)&amp;" out"</f>
        <v>27 out</v>
      </c>
      <c r="V12" s="402" t="str">
        <f>SUM(V13:V36)&amp;" in"</f>
        <v>27 in</v>
      </c>
    </row>
    <row r="13" spans="1:32" ht="12.75">
      <c r="A13" s="333" t="s">
        <v>168</v>
      </c>
      <c r="B13" s="333" t="s">
        <v>63</v>
      </c>
      <c r="C13" s="334" t="s">
        <v>143</v>
      </c>
      <c r="D13" s="335" t="s">
        <v>24</v>
      </c>
      <c r="E13" s="334" t="s">
        <v>144</v>
      </c>
      <c r="F13" s="336"/>
      <c r="G13" s="359"/>
      <c r="H13" s="386" t="s">
        <v>9</v>
      </c>
      <c r="I13" s="360" t="s">
        <v>11</v>
      </c>
      <c r="J13" s="64"/>
      <c r="K13" s="361"/>
      <c r="L13" s="393"/>
      <c r="M13" s="362"/>
      <c r="N13" s="398"/>
      <c r="O13" s="363"/>
      <c r="P13" s="386"/>
      <c r="Q13" s="360"/>
      <c r="R13" s="64"/>
      <c r="S13" s="360"/>
      <c r="T13" s="64"/>
      <c r="U13" s="413">
        <f>COUNTA(G13,I13,K13,M13,O13,Q13,S13)</f>
        <v>1</v>
      </c>
      <c r="V13" s="414">
        <f>COUNTA(H13,J13,L13,N13,P13,R13,T13)</f>
        <v>1</v>
      </c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</row>
    <row r="14" spans="1:32" ht="12.75">
      <c r="A14" s="337"/>
      <c r="B14" s="337"/>
      <c r="C14" s="179" t="s">
        <v>145</v>
      </c>
      <c r="D14" s="180" t="s">
        <v>24</v>
      </c>
      <c r="E14" s="179" t="s">
        <v>84</v>
      </c>
      <c r="F14" s="338"/>
      <c r="G14" s="364"/>
      <c r="H14" s="387"/>
      <c r="I14" s="365"/>
      <c r="J14" s="66"/>
      <c r="K14" s="366"/>
      <c r="L14" s="394"/>
      <c r="M14" s="367"/>
      <c r="N14" s="391" t="s">
        <v>9</v>
      </c>
      <c r="O14" s="368" t="s">
        <v>11</v>
      </c>
      <c r="P14" s="387"/>
      <c r="Q14" s="365"/>
      <c r="R14" s="66"/>
      <c r="S14" s="365"/>
      <c r="T14" s="66"/>
      <c r="U14" s="413">
        <f aca="true" t="shared" si="0" ref="U14:U36">COUNTA(G14,I14,K14,M14,O14,Q14,S14)</f>
        <v>1</v>
      </c>
      <c r="V14" s="414">
        <f aca="true" t="shared" si="1" ref="V14:V36">COUNTA(H14,J14,L14,N14,P14,R14,T14)</f>
        <v>1</v>
      </c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</row>
    <row r="15" spans="1:32" ht="12.75">
      <c r="A15" s="337"/>
      <c r="B15" s="337"/>
      <c r="C15" s="179" t="s">
        <v>146</v>
      </c>
      <c r="D15" s="180" t="s">
        <v>24</v>
      </c>
      <c r="E15" s="179" t="s">
        <v>84</v>
      </c>
      <c r="F15" s="338"/>
      <c r="G15" s="364"/>
      <c r="H15" s="387"/>
      <c r="I15" s="365"/>
      <c r="J15" s="66"/>
      <c r="K15" s="366"/>
      <c r="L15" s="394"/>
      <c r="M15" s="367"/>
      <c r="N15" s="391" t="s">
        <v>9</v>
      </c>
      <c r="O15" s="368" t="s">
        <v>11</v>
      </c>
      <c r="P15" s="387"/>
      <c r="Q15" s="365"/>
      <c r="R15" s="66"/>
      <c r="S15" s="365"/>
      <c r="T15" s="66"/>
      <c r="U15" s="413">
        <f t="shared" si="0"/>
        <v>1</v>
      </c>
      <c r="V15" s="414">
        <f t="shared" si="1"/>
        <v>1</v>
      </c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</row>
    <row r="16" spans="1:22" s="330" customFormat="1" ht="12.75">
      <c r="A16" s="339"/>
      <c r="B16" s="339"/>
      <c r="C16" s="340" t="s">
        <v>95</v>
      </c>
      <c r="D16" s="180" t="s">
        <v>89</v>
      </c>
      <c r="E16" s="340" t="s">
        <v>84</v>
      </c>
      <c r="F16" s="341"/>
      <c r="G16" s="369"/>
      <c r="H16" s="387"/>
      <c r="I16" s="367"/>
      <c r="J16" s="391"/>
      <c r="K16" s="368"/>
      <c r="L16" s="387" t="s">
        <v>9</v>
      </c>
      <c r="M16" s="367" t="s">
        <v>11</v>
      </c>
      <c r="N16" s="391"/>
      <c r="O16" s="368"/>
      <c r="P16" s="387"/>
      <c r="Q16" s="367"/>
      <c r="R16" s="391"/>
      <c r="S16" s="367"/>
      <c r="T16" s="391"/>
      <c r="U16" s="413">
        <f t="shared" si="0"/>
        <v>1</v>
      </c>
      <c r="V16" s="414">
        <f t="shared" si="1"/>
        <v>1</v>
      </c>
    </row>
    <row r="17" spans="1:32" ht="12.75">
      <c r="A17" s="342"/>
      <c r="B17" s="342"/>
      <c r="C17" s="185" t="s">
        <v>84</v>
      </c>
      <c r="D17" s="186" t="s">
        <v>29</v>
      </c>
      <c r="E17" s="185" t="s">
        <v>147</v>
      </c>
      <c r="F17" s="343"/>
      <c r="G17" s="370"/>
      <c r="H17" s="388" t="s">
        <v>9</v>
      </c>
      <c r="I17" s="371" t="s">
        <v>11</v>
      </c>
      <c r="J17" s="187"/>
      <c r="K17" s="372"/>
      <c r="L17" s="395"/>
      <c r="M17" s="373"/>
      <c r="N17" s="392"/>
      <c r="O17" s="374"/>
      <c r="P17" s="388"/>
      <c r="Q17" s="371"/>
      <c r="R17" s="187"/>
      <c r="S17" s="371"/>
      <c r="T17" s="187"/>
      <c r="U17" s="413">
        <f t="shared" si="0"/>
        <v>1</v>
      </c>
      <c r="V17" s="414">
        <f t="shared" si="1"/>
        <v>1</v>
      </c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</row>
    <row r="18" spans="1:32" ht="12.75">
      <c r="A18" s="344" t="s">
        <v>173</v>
      </c>
      <c r="B18" s="344" t="s">
        <v>44</v>
      </c>
      <c r="C18" s="172" t="s">
        <v>148</v>
      </c>
      <c r="D18" s="184" t="s">
        <v>35</v>
      </c>
      <c r="E18" s="172" t="s">
        <v>149</v>
      </c>
      <c r="F18" s="345"/>
      <c r="G18" s="375"/>
      <c r="H18" s="389" t="s">
        <v>9</v>
      </c>
      <c r="I18" s="376"/>
      <c r="J18" s="61"/>
      <c r="K18" s="377" t="s">
        <v>11</v>
      </c>
      <c r="L18" s="396"/>
      <c r="M18" s="378"/>
      <c r="N18" s="399"/>
      <c r="O18" s="379"/>
      <c r="P18" s="389"/>
      <c r="Q18" s="376"/>
      <c r="R18" s="61"/>
      <c r="S18" s="376"/>
      <c r="T18" s="61"/>
      <c r="U18" s="413">
        <f t="shared" si="0"/>
        <v>1</v>
      </c>
      <c r="V18" s="414">
        <f t="shared" si="1"/>
        <v>1</v>
      </c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</row>
    <row r="19" spans="1:32" ht="12.75">
      <c r="A19" s="337"/>
      <c r="B19" s="337"/>
      <c r="C19" s="179" t="s">
        <v>84</v>
      </c>
      <c r="D19" s="346" t="s">
        <v>29</v>
      </c>
      <c r="E19" s="179" t="s">
        <v>150</v>
      </c>
      <c r="F19" s="338"/>
      <c r="G19" s="364"/>
      <c r="H19" s="387"/>
      <c r="I19" s="365"/>
      <c r="J19" s="66"/>
      <c r="K19" s="366"/>
      <c r="L19" s="394" t="s">
        <v>9</v>
      </c>
      <c r="M19" s="367" t="s">
        <v>11</v>
      </c>
      <c r="N19" s="391"/>
      <c r="O19" s="368"/>
      <c r="P19" s="387"/>
      <c r="Q19" s="365"/>
      <c r="R19" s="66"/>
      <c r="S19" s="365"/>
      <c r="T19" s="66"/>
      <c r="U19" s="413">
        <f t="shared" si="0"/>
        <v>1</v>
      </c>
      <c r="V19" s="414">
        <f t="shared" si="1"/>
        <v>1</v>
      </c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</row>
    <row r="20" spans="1:32" ht="12.75">
      <c r="A20" s="337"/>
      <c r="B20" s="337"/>
      <c r="C20" s="179" t="s">
        <v>84</v>
      </c>
      <c r="D20" s="346" t="s">
        <v>29</v>
      </c>
      <c r="E20" s="179" t="s">
        <v>108</v>
      </c>
      <c r="F20" s="338"/>
      <c r="G20" s="364"/>
      <c r="H20" s="387"/>
      <c r="I20" s="365"/>
      <c r="J20" s="66" t="s">
        <v>9</v>
      </c>
      <c r="K20" s="366" t="s">
        <v>11</v>
      </c>
      <c r="L20" s="394"/>
      <c r="M20" s="367"/>
      <c r="N20" s="391"/>
      <c r="O20" s="368"/>
      <c r="P20" s="387"/>
      <c r="Q20" s="365"/>
      <c r="R20" s="66"/>
      <c r="S20" s="365"/>
      <c r="T20" s="66"/>
      <c r="U20" s="413">
        <f t="shared" si="0"/>
        <v>1</v>
      </c>
      <c r="V20" s="414">
        <f t="shared" si="1"/>
        <v>1</v>
      </c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</row>
    <row r="21" spans="1:32" ht="12.75">
      <c r="A21" s="347"/>
      <c r="B21" s="347"/>
      <c r="C21" s="181" t="s">
        <v>151</v>
      </c>
      <c r="D21" s="182" t="s">
        <v>54</v>
      </c>
      <c r="E21" s="181" t="s">
        <v>84</v>
      </c>
      <c r="F21" s="348"/>
      <c r="G21" s="380"/>
      <c r="H21" s="390"/>
      <c r="I21" s="381"/>
      <c r="J21" s="183"/>
      <c r="K21" s="382"/>
      <c r="L21" s="397"/>
      <c r="M21" s="383"/>
      <c r="N21" s="400" t="s">
        <v>9</v>
      </c>
      <c r="O21" s="384" t="s">
        <v>11</v>
      </c>
      <c r="P21" s="390"/>
      <c r="Q21" s="381"/>
      <c r="R21" s="183"/>
      <c r="S21" s="381"/>
      <c r="T21" s="183"/>
      <c r="U21" s="413">
        <f t="shared" si="0"/>
        <v>1</v>
      </c>
      <c r="V21" s="414">
        <f t="shared" si="1"/>
        <v>1</v>
      </c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</row>
    <row r="22" spans="1:32" ht="12.75">
      <c r="A22" s="344" t="s">
        <v>169</v>
      </c>
      <c r="B22" s="344" t="s">
        <v>44</v>
      </c>
      <c r="C22" s="172" t="s">
        <v>151</v>
      </c>
      <c r="D22" s="184" t="s">
        <v>54</v>
      </c>
      <c r="E22" s="172" t="s">
        <v>84</v>
      </c>
      <c r="F22" s="345"/>
      <c r="G22" s="375"/>
      <c r="H22" s="389" t="s">
        <v>9</v>
      </c>
      <c r="I22" s="376" t="s">
        <v>11</v>
      </c>
      <c r="J22" s="61"/>
      <c r="K22" s="377"/>
      <c r="L22" s="396"/>
      <c r="M22" s="378"/>
      <c r="N22" s="399"/>
      <c r="O22" s="379"/>
      <c r="P22" s="389"/>
      <c r="Q22" s="376"/>
      <c r="R22" s="61"/>
      <c r="S22" s="376"/>
      <c r="T22" s="61"/>
      <c r="U22" s="413">
        <f t="shared" si="0"/>
        <v>1</v>
      </c>
      <c r="V22" s="414">
        <f t="shared" si="1"/>
        <v>1</v>
      </c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</row>
    <row r="23" spans="1:32" ht="12.75">
      <c r="A23" s="337"/>
      <c r="B23" s="337"/>
      <c r="C23" s="179" t="s">
        <v>152</v>
      </c>
      <c r="D23" s="346" t="s">
        <v>35</v>
      </c>
      <c r="E23" s="179" t="s">
        <v>84</v>
      </c>
      <c r="F23" s="338"/>
      <c r="G23" s="364"/>
      <c r="H23" s="387"/>
      <c r="I23" s="365"/>
      <c r="J23" s="66"/>
      <c r="K23" s="366"/>
      <c r="L23" s="394"/>
      <c r="M23" s="367"/>
      <c r="N23" s="391" t="s">
        <v>9</v>
      </c>
      <c r="O23" s="368" t="s">
        <v>11</v>
      </c>
      <c r="P23" s="387"/>
      <c r="Q23" s="365"/>
      <c r="R23" s="66"/>
      <c r="S23" s="365"/>
      <c r="T23" s="66"/>
      <c r="U23" s="413">
        <f t="shared" si="0"/>
        <v>1</v>
      </c>
      <c r="V23" s="414">
        <f t="shared" si="1"/>
        <v>1</v>
      </c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</row>
    <row r="24" spans="1:22" ht="12.75">
      <c r="A24" s="337"/>
      <c r="B24" s="337"/>
      <c r="C24" s="179" t="s">
        <v>153</v>
      </c>
      <c r="D24" s="180" t="s">
        <v>24</v>
      </c>
      <c r="E24" s="179" t="s">
        <v>46</v>
      </c>
      <c r="F24" s="338"/>
      <c r="G24" s="364"/>
      <c r="H24" s="387"/>
      <c r="I24" s="365"/>
      <c r="J24" s="66" t="s">
        <v>9</v>
      </c>
      <c r="K24" s="366" t="s">
        <v>11</v>
      </c>
      <c r="L24" s="394"/>
      <c r="M24" s="367"/>
      <c r="N24" s="391"/>
      <c r="O24" s="368"/>
      <c r="P24" s="387"/>
      <c r="Q24" s="365"/>
      <c r="R24" s="66"/>
      <c r="S24" s="365"/>
      <c r="T24" s="66"/>
      <c r="U24" s="413">
        <f t="shared" si="0"/>
        <v>1</v>
      </c>
      <c r="V24" s="414">
        <f t="shared" si="1"/>
        <v>1</v>
      </c>
    </row>
    <row r="25" spans="1:22" ht="12.75">
      <c r="A25" s="347"/>
      <c r="B25" s="347"/>
      <c r="C25" s="181" t="s">
        <v>154</v>
      </c>
      <c r="D25" s="349" t="s">
        <v>24</v>
      </c>
      <c r="E25" s="181" t="s">
        <v>84</v>
      </c>
      <c r="F25" s="348"/>
      <c r="G25" s="380"/>
      <c r="H25" s="390"/>
      <c r="I25" s="381"/>
      <c r="J25" s="183"/>
      <c r="K25" s="382"/>
      <c r="L25" s="397" t="s">
        <v>9</v>
      </c>
      <c r="M25" s="383" t="s">
        <v>11</v>
      </c>
      <c r="N25" s="400"/>
      <c r="O25" s="384"/>
      <c r="P25" s="390"/>
      <c r="Q25" s="381"/>
      <c r="R25" s="183"/>
      <c r="S25" s="381"/>
      <c r="T25" s="183"/>
      <c r="U25" s="413">
        <f t="shared" si="0"/>
        <v>1</v>
      </c>
      <c r="V25" s="414">
        <f t="shared" si="1"/>
        <v>1</v>
      </c>
    </row>
    <row r="26" spans="1:22" ht="12.75">
      <c r="A26" s="333" t="s">
        <v>174</v>
      </c>
      <c r="B26" s="333" t="s">
        <v>44</v>
      </c>
      <c r="C26" s="334" t="s">
        <v>84</v>
      </c>
      <c r="D26" s="350" t="s">
        <v>101</v>
      </c>
      <c r="E26" s="334" t="s">
        <v>102</v>
      </c>
      <c r="F26" s="351"/>
      <c r="G26" s="359"/>
      <c r="H26" s="386"/>
      <c r="I26" s="360"/>
      <c r="J26" s="64" t="s">
        <v>9</v>
      </c>
      <c r="K26" s="361" t="s">
        <v>11</v>
      </c>
      <c r="L26" s="393"/>
      <c r="M26" s="362"/>
      <c r="N26" s="398"/>
      <c r="O26" s="363"/>
      <c r="P26" s="386"/>
      <c r="Q26" s="360"/>
      <c r="R26" s="64"/>
      <c r="S26" s="360"/>
      <c r="T26" s="64"/>
      <c r="U26" s="413">
        <f t="shared" si="0"/>
        <v>1</v>
      </c>
      <c r="V26" s="414">
        <f t="shared" si="1"/>
        <v>1</v>
      </c>
    </row>
    <row r="27" spans="1:22" ht="12.75">
      <c r="A27" s="342"/>
      <c r="B27" s="342"/>
      <c r="C27" s="185" t="s">
        <v>84</v>
      </c>
      <c r="D27" s="186" t="s">
        <v>101</v>
      </c>
      <c r="E27" s="185" t="s">
        <v>102</v>
      </c>
      <c r="F27" s="352"/>
      <c r="G27" s="370"/>
      <c r="H27" s="388"/>
      <c r="I27" s="371"/>
      <c r="J27" s="187" t="s">
        <v>9</v>
      </c>
      <c r="K27" s="372" t="s">
        <v>11</v>
      </c>
      <c r="L27" s="395"/>
      <c r="M27" s="373"/>
      <c r="N27" s="392"/>
      <c r="O27" s="374"/>
      <c r="P27" s="388"/>
      <c r="Q27" s="371"/>
      <c r="R27" s="187"/>
      <c r="S27" s="371"/>
      <c r="T27" s="187"/>
      <c r="U27" s="413">
        <f t="shared" si="0"/>
        <v>1</v>
      </c>
      <c r="V27" s="414">
        <f t="shared" si="1"/>
        <v>1</v>
      </c>
    </row>
    <row r="28" spans="1:22" ht="12.75">
      <c r="A28" s="344" t="s">
        <v>172</v>
      </c>
      <c r="B28" s="344" t="s">
        <v>106</v>
      </c>
      <c r="C28" s="172" t="s">
        <v>155</v>
      </c>
      <c r="D28" s="173" t="s">
        <v>24</v>
      </c>
      <c r="E28" s="172" t="s">
        <v>156</v>
      </c>
      <c r="F28" s="345"/>
      <c r="G28" s="375" t="s">
        <v>11</v>
      </c>
      <c r="H28" s="389"/>
      <c r="I28" s="376"/>
      <c r="J28" s="61"/>
      <c r="K28" s="377"/>
      <c r="L28" s="396"/>
      <c r="M28" s="378"/>
      <c r="N28" s="399"/>
      <c r="O28" s="379"/>
      <c r="P28" s="389" t="s">
        <v>9</v>
      </c>
      <c r="Q28" s="376"/>
      <c r="R28" s="61"/>
      <c r="S28" s="376"/>
      <c r="T28" s="61"/>
      <c r="U28" s="413">
        <f t="shared" si="0"/>
        <v>1</v>
      </c>
      <c r="V28" s="414">
        <f t="shared" si="1"/>
        <v>1</v>
      </c>
    </row>
    <row r="29" spans="1:22" ht="12.75">
      <c r="A29" s="337"/>
      <c r="B29" s="337"/>
      <c r="C29" s="179" t="s">
        <v>157</v>
      </c>
      <c r="D29" s="180" t="s">
        <v>24</v>
      </c>
      <c r="E29" s="179" t="s">
        <v>158</v>
      </c>
      <c r="F29" s="338"/>
      <c r="G29" s="364"/>
      <c r="H29" s="387"/>
      <c r="I29" s="365"/>
      <c r="J29" s="66"/>
      <c r="K29" s="366"/>
      <c r="L29" s="394" t="s">
        <v>9</v>
      </c>
      <c r="M29" s="367" t="s">
        <v>11</v>
      </c>
      <c r="N29" s="391"/>
      <c r="O29" s="368"/>
      <c r="P29" s="387"/>
      <c r="Q29" s="365"/>
      <c r="R29" s="66"/>
      <c r="S29" s="365"/>
      <c r="T29" s="66"/>
      <c r="U29" s="413">
        <f t="shared" si="0"/>
        <v>1</v>
      </c>
      <c r="V29" s="414">
        <f t="shared" si="1"/>
        <v>1</v>
      </c>
    </row>
    <row r="30" spans="1:22" ht="12.75">
      <c r="A30" s="347"/>
      <c r="B30" s="347"/>
      <c r="C30" s="181" t="s">
        <v>159</v>
      </c>
      <c r="D30" s="349" t="s">
        <v>24</v>
      </c>
      <c r="E30" s="181" t="s">
        <v>160</v>
      </c>
      <c r="F30" s="348"/>
      <c r="G30" s="380"/>
      <c r="H30" s="390"/>
      <c r="I30" s="381"/>
      <c r="J30" s="183" t="s">
        <v>9</v>
      </c>
      <c r="K30" s="382" t="s">
        <v>11</v>
      </c>
      <c r="L30" s="397"/>
      <c r="M30" s="383"/>
      <c r="N30" s="400"/>
      <c r="O30" s="384"/>
      <c r="P30" s="390"/>
      <c r="Q30" s="381"/>
      <c r="R30" s="183"/>
      <c r="S30" s="381"/>
      <c r="T30" s="183"/>
      <c r="U30" s="413">
        <f t="shared" si="0"/>
        <v>1</v>
      </c>
      <c r="V30" s="414">
        <f t="shared" si="1"/>
        <v>1</v>
      </c>
    </row>
    <row r="31" spans="1:22" s="330" customFormat="1" ht="12.75">
      <c r="A31" s="353" t="s">
        <v>208</v>
      </c>
      <c r="B31" s="353" t="s">
        <v>106</v>
      </c>
      <c r="C31" s="354" t="s">
        <v>95</v>
      </c>
      <c r="D31" s="355" t="s">
        <v>89</v>
      </c>
      <c r="E31" s="354" t="s">
        <v>84</v>
      </c>
      <c r="F31" s="356"/>
      <c r="G31" s="385" t="s">
        <v>11</v>
      </c>
      <c r="H31" s="388"/>
      <c r="I31" s="373"/>
      <c r="J31" s="392"/>
      <c r="K31" s="374"/>
      <c r="L31" s="388"/>
      <c r="M31" s="373"/>
      <c r="N31" s="392"/>
      <c r="O31" s="374"/>
      <c r="P31" s="388" t="s">
        <v>9</v>
      </c>
      <c r="Q31" s="373"/>
      <c r="R31" s="392"/>
      <c r="S31" s="373"/>
      <c r="T31" s="392"/>
      <c r="U31" s="413">
        <f t="shared" si="0"/>
        <v>1</v>
      </c>
      <c r="V31" s="414">
        <f t="shared" si="1"/>
        <v>1</v>
      </c>
    </row>
    <row r="32" spans="1:22" ht="12.75">
      <c r="A32" s="344" t="s">
        <v>171</v>
      </c>
      <c r="B32" s="344" t="s">
        <v>106</v>
      </c>
      <c r="C32" s="172" t="s">
        <v>161</v>
      </c>
      <c r="D32" s="173" t="s">
        <v>24</v>
      </c>
      <c r="E32" s="172" t="s">
        <v>84</v>
      </c>
      <c r="F32" s="345"/>
      <c r="G32" s="375"/>
      <c r="H32" s="389"/>
      <c r="I32" s="376"/>
      <c r="J32" s="61"/>
      <c r="K32" s="377"/>
      <c r="L32" s="396"/>
      <c r="M32" s="378"/>
      <c r="N32" s="399" t="s">
        <v>9</v>
      </c>
      <c r="O32" s="379" t="s">
        <v>11</v>
      </c>
      <c r="P32" s="389"/>
      <c r="Q32" s="376"/>
      <c r="R32" s="61"/>
      <c r="S32" s="376"/>
      <c r="T32" s="61"/>
      <c r="U32" s="413">
        <f t="shared" si="0"/>
        <v>1</v>
      </c>
      <c r="V32" s="414">
        <f t="shared" si="1"/>
        <v>1</v>
      </c>
    </row>
    <row r="33" spans="1:22" ht="12.75">
      <c r="A33" s="337"/>
      <c r="B33" s="337"/>
      <c r="C33" s="179" t="s">
        <v>162</v>
      </c>
      <c r="D33" s="180" t="s">
        <v>48</v>
      </c>
      <c r="E33" s="179" t="s">
        <v>84</v>
      </c>
      <c r="F33" s="338"/>
      <c r="G33" s="364"/>
      <c r="H33" s="387" t="s">
        <v>9</v>
      </c>
      <c r="I33" s="365" t="s">
        <v>11</v>
      </c>
      <c r="J33" s="66"/>
      <c r="K33" s="366"/>
      <c r="L33" s="394"/>
      <c r="M33" s="367"/>
      <c r="N33" s="391"/>
      <c r="O33" s="368"/>
      <c r="P33" s="387"/>
      <c r="Q33" s="365"/>
      <c r="R33" s="66"/>
      <c r="S33" s="365"/>
      <c r="T33" s="66"/>
      <c r="U33" s="413">
        <f t="shared" si="0"/>
        <v>1</v>
      </c>
      <c r="V33" s="414">
        <f t="shared" si="1"/>
        <v>1</v>
      </c>
    </row>
    <row r="34" spans="1:22" ht="12.75">
      <c r="A34" s="347"/>
      <c r="B34" s="347"/>
      <c r="C34" s="181" t="s">
        <v>96</v>
      </c>
      <c r="D34" s="349" t="s">
        <v>24</v>
      </c>
      <c r="E34" s="181" t="s">
        <v>84</v>
      </c>
      <c r="F34" s="348"/>
      <c r="G34" s="380"/>
      <c r="H34" s="390"/>
      <c r="I34" s="381"/>
      <c r="J34" s="183"/>
      <c r="K34" s="382"/>
      <c r="L34" s="397" t="s">
        <v>9</v>
      </c>
      <c r="M34" s="383" t="s">
        <v>11</v>
      </c>
      <c r="N34" s="400"/>
      <c r="O34" s="384"/>
      <c r="P34" s="390"/>
      <c r="Q34" s="381"/>
      <c r="R34" s="183"/>
      <c r="S34" s="381"/>
      <c r="T34" s="183"/>
      <c r="U34" s="413">
        <f t="shared" si="0"/>
        <v>1</v>
      </c>
      <c r="V34" s="414">
        <f t="shared" si="1"/>
        <v>1</v>
      </c>
    </row>
    <row r="35" spans="1:22" ht="12.75">
      <c r="A35" s="333" t="s">
        <v>170</v>
      </c>
      <c r="B35" s="333" t="s">
        <v>106</v>
      </c>
      <c r="C35" s="334" t="s">
        <v>84</v>
      </c>
      <c r="D35" s="350" t="s">
        <v>56</v>
      </c>
      <c r="E35" s="334" t="s">
        <v>163</v>
      </c>
      <c r="F35" s="336"/>
      <c r="G35" s="359"/>
      <c r="H35" s="386" t="s">
        <v>9</v>
      </c>
      <c r="I35" s="360" t="s">
        <v>11</v>
      </c>
      <c r="J35" s="64"/>
      <c r="K35" s="361"/>
      <c r="L35" s="393" t="s">
        <v>9</v>
      </c>
      <c r="M35" s="362" t="s">
        <v>11</v>
      </c>
      <c r="N35" s="398"/>
      <c r="O35" s="363"/>
      <c r="P35" s="386"/>
      <c r="Q35" s="360"/>
      <c r="R35" s="64"/>
      <c r="S35" s="360"/>
      <c r="T35" s="64"/>
      <c r="U35" s="413">
        <f t="shared" si="0"/>
        <v>2</v>
      </c>
      <c r="V35" s="414">
        <f t="shared" si="1"/>
        <v>2</v>
      </c>
    </row>
    <row r="36" spans="1:22" ht="12.75">
      <c r="A36" s="347"/>
      <c r="B36" s="347"/>
      <c r="C36" s="181" t="s">
        <v>84</v>
      </c>
      <c r="D36" s="182" t="s">
        <v>56</v>
      </c>
      <c r="E36" s="181" t="s">
        <v>163</v>
      </c>
      <c r="F36" s="357"/>
      <c r="G36" s="380" t="s">
        <v>11</v>
      </c>
      <c r="H36" s="390"/>
      <c r="I36" s="381"/>
      <c r="J36" s="183" t="s">
        <v>9</v>
      </c>
      <c r="K36" s="382" t="s">
        <v>11</v>
      </c>
      <c r="L36" s="397"/>
      <c r="M36" s="383"/>
      <c r="N36" s="400" t="s">
        <v>9</v>
      </c>
      <c r="O36" s="384" t="s">
        <v>11</v>
      </c>
      <c r="P36" s="390" t="s">
        <v>175</v>
      </c>
      <c r="Q36" s="381"/>
      <c r="R36" s="183"/>
      <c r="S36" s="381"/>
      <c r="T36" s="183"/>
      <c r="U36" s="413">
        <f t="shared" si="0"/>
        <v>3</v>
      </c>
      <c r="V36" s="414">
        <f t="shared" si="1"/>
        <v>3</v>
      </c>
    </row>
    <row r="37" spans="5:21" ht="12.75">
      <c r="E37" s="326" t="s">
        <v>73</v>
      </c>
      <c r="G37" s="415">
        <f aca="true" t="shared" si="2" ref="G37:T37">COUNTA(G13:G36)</f>
        <v>3</v>
      </c>
      <c r="H37" s="189">
        <f t="shared" si="2"/>
        <v>6</v>
      </c>
      <c r="I37" s="415">
        <f t="shared" si="2"/>
        <v>5</v>
      </c>
      <c r="J37" s="189">
        <f t="shared" si="2"/>
        <v>6</v>
      </c>
      <c r="K37" s="415">
        <f t="shared" si="2"/>
        <v>7</v>
      </c>
      <c r="L37" s="189">
        <f t="shared" si="2"/>
        <v>6</v>
      </c>
      <c r="M37" s="415">
        <f t="shared" si="2"/>
        <v>6</v>
      </c>
      <c r="N37" s="189">
        <f t="shared" si="2"/>
        <v>6</v>
      </c>
      <c r="O37" s="415">
        <f t="shared" si="2"/>
        <v>6</v>
      </c>
      <c r="P37" s="189">
        <f t="shared" si="2"/>
        <v>3</v>
      </c>
      <c r="Q37" s="415">
        <f t="shared" si="2"/>
        <v>0</v>
      </c>
      <c r="R37" s="189">
        <f t="shared" si="2"/>
        <v>0</v>
      </c>
      <c r="S37" s="415">
        <f t="shared" si="2"/>
        <v>0</v>
      </c>
      <c r="T37" s="189">
        <f t="shared" si="2"/>
        <v>0</v>
      </c>
      <c r="U37" s="326" t="s">
        <v>176</v>
      </c>
    </row>
    <row r="38" ht="12.75">
      <c r="A38" s="326" t="s">
        <v>164</v>
      </c>
    </row>
    <row r="39" spans="4:5" ht="12.75">
      <c r="D39" s="327" t="s">
        <v>165</v>
      </c>
      <c r="E39" s="358" t="s">
        <v>24</v>
      </c>
    </row>
    <row r="40" spans="4:5" ht="12.75">
      <c r="D40" s="327" t="s">
        <v>166</v>
      </c>
      <c r="E40" s="358" t="s">
        <v>89</v>
      </c>
    </row>
    <row r="41" spans="4:5" ht="12.75">
      <c r="D41" s="327" t="s">
        <v>167</v>
      </c>
      <c r="E41" s="358" t="s">
        <v>56</v>
      </c>
    </row>
  </sheetData>
  <mergeCells count="7">
    <mergeCell ref="O12:P12"/>
    <mergeCell ref="Q12:R12"/>
    <mergeCell ref="S12:T12"/>
    <mergeCell ref="G12:H12"/>
    <mergeCell ref="I12:J12"/>
    <mergeCell ref="K12:L12"/>
    <mergeCell ref="M12:N1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Z26" sqref="Z26"/>
    </sheetView>
  </sheetViews>
  <sheetFormatPr defaultColWidth="11.421875" defaultRowHeight="12.75"/>
  <cols>
    <col min="1" max="1" width="15.421875" style="513" customWidth="1"/>
    <col min="2" max="2" width="7.7109375" style="531" customWidth="1"/>
    <col min="3" max="3" width="22.7109375" style="532" customWidth="1"/>
    <col min="4" max="4" width="9.57421875" style="513" customWidth="1"/>
    <col min="5" max="5" width="13.8515625" style="532" customWidth="1"/>
    <col min="6" max="6" width="4.57421875" style="512" customWidth="1"/>
    <col min="7" max="7" width="4.57421875" style="509" customWidth="1"/>
    <col min="8" max="8" width="4.57421875" style="512" customWidth="1"/>
    <col min="9" max="9" width="4.57421875" style="509" customWidth="1"/>
    <col min="10" max="10" width="4.57421875" style="512" customWidth="1"/>
    <col min="11" max="11" width="4.57421875" style="509" customWidth="1"/>
    <col min="12" max="12" width="4.57421875" style="512" customWidth="1"/>
    <col min="13" max="13" width="4.57421875" style="509" customWidth="1"/>
    <col min="14" max="14" width="4.57421875" style="512" customWidth="1"/>
    <col min="15" max="15" width="4.57421875" style="509" customWidth="1"/>
    <col min="16" max="16" width="4.57421875" style="512" customWidth="1"/>
    <col min="17" max="17" width="4.57421875" style="509" customWidth="1"/>
    <col min="18" max="18" width="4.57421875" style="512" customWidth="1"/>
    <col min="19" max="19" width="4.57421875" style="509" customWidth="1"/>
    <col min="20" max="21" width="4.57421875" style="513" customWidth="1"/>
    <col min="22" max="16384" width="12.57421875" style="513" customWidth="1"/>
  </cols>
  <sheetData>
    <row r="1" spans="1:19" s="494" customFormat="1" ht="19.5">
      <c r="A1" s="759" t="s">
        <v>214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</row>
    <row r="2" spans="1:19" s="494" customFormat="1" ht="19.5">
      <c r="A2" s="493"/>
      <c r="B2" s="495"/>
      <c r="C2" s="493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</row>
    <row r="3" spans="1:21" s="494" customFormat="1" ht="19.5">
      <c r="A3" s="493"/>
      <c r="B3" s="493"/>
      <c r="C3" s="496"/>
      <c r="D3" s="498"/>
      <c r="E3" s="499" t="s">
        <v>224</v>
      </c>
      <c r="F3" s="500"/>
      <c r="G3" s="501">
        <v>101</v>
      </c>
      <c r="H3" s="502"/>
      <c r="I3" s="496"/>
      <c r="J3" s="496"/>
      <c r="K3" s="496"/>
      <c r="L3" s="496"/>
      <c r="M3" s="496"/>
      <c r="N3" s="496"/>
      <c r="O3" s="496"/>
      <c r="P3" s="496"/>
      <c r="Q3" s="496"/>
      <c r="U3" s="503"/>
    </row>
    <row r="4" spans="1:21" ht="12.75">
      <c r="A4" s="504"/>
      <c r="B4" s="505"/>
      <c r="C4" s="506" t="s">
        <v>215</v>
      </c>
      <c r="D4" s="507"/>
      <c r="E4" s="508"/>
      <c r="F4" s="507"/>
      <c r="H4" s="510"/>
      <c r="I4" s="511"/>
      <c r="R4" s="509"/>
      <c r="S4" s="513"/>
      <c r="U4" s="503"/>
    </row>
    <row r="5" spans="1:21" ht="12.75">
      <c r="A5" s="504"/>
      <c r="B5" s="505"/>
      <c r="C5" s="501" t="s">
        <v>225</v>
      </c>
      <c r="D5" s="514" t="s">
        <v>226</v>
      </c>
      <c r="E5" s="515"/>
      <c r="F5" s="515"/>
      <c r="G5" s="516"/>
      <c r="H5" s="517"/>
      <c r="I5" s="517"/>
      <c r="J5" s="518"/>
      <c r="K5" s="519"/>
      <c r="L5" s="519"/>
      <c r="M5" s="520"/>
      <c r="R5" s="509"/>
      <c r="S5" s="513"/>
      <c r="U5" s="503"/>
    </row>
    <row r="6" spans="2:21" s="521" customFormat="1" ht="12.75" customHeight="1">
      <c r="B6" s="522"/>
      <c r="C6" s="523"/>
      <c r="D6" s="524"/>
      <c r="E6" s="525"/>
      <c r="F6" s="525"/>
      <c r="G6" s="503"/>
      <c r="H6" s="503"/>
      <c r="I6" s="503"/>
      <c r="J6" s="526"/>
      <c r="K6" s="511"/>
      <c r="L6" s="527"/>
      <c r="M6" s="523"/>
      <c r="N6" s="523"/>
      <c r="U6" s="503"/>
    </row>
    <row r="7" spans="2:21" s="521" customFormat="1" ht="12.75" customHeight="1">
      <c r="B7" s="528"/>
      <c r="C7" s="528"/>
      <c r="D7" s="528"/>
      <c r="E7" s="503"/>
      <c r="F7" s="503"/>
      <c r="G7" s="503"/>
      <c r="H7" s="503"/>
      <c r="I7" s="503"/>
      <c r="J7" s="503"/>
      <c r="K7" s="503"/>
      <c r="L7" s="529"/>
      <c r="M7" s="528"/>
      <c r="N7" s="528"/>
      <c r="O7" s="528"/>
      <c r="P7" s="528"/>
      <c r="Q7" s="528"/>
      <c r="U7" s="503"/>
    </row>
    <row r="8" spans="2:21" s="521" customFormat="1" ht="12.75" customHeight="1">
      <c r="B8" s="527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U8" s="503"/>
    </row>
    <row r="9" spans="3:21" s="521" customFormat="1" ht="12.75" customHeight="1">
      <c r="C9" s="527"/>
      <c r="D9" s="527"/>
      <c r="E9" s="527"/>
      <c r="F9" s="503"/>
      <c r="G9" s="527"/>
      <c r="H9" s="527"/>
      <c r="I9" s="527"/>
      <c r="J9" s="527"/>
      <c r="K9" s="527"/>
      <c r="L9" s="527"/>
      <c r="M9" s="527"/>
      <c r="N9" s="527"/>
      <c r="O9" s="527"/>
      <c r="U9" s="503"/>
    </row>
    <row r="10" spans="20:21" ht="12.75">
      <c r="T10" s="533"/>
      <c r="U10" s="534"/>
    </row>
    <row r="11" spans="1:21" ht="12.75">
      <c r="A11" s="497" t="s">
        <v>8</v>
      </c>
      <c r="B11" s="497" t="s">
        <v>227</v>
      </c>
      <c r="C11" s="497" t="s">
        <v>9</v>
      </c>
      <c r="D11" s="497" t="s">
        <v>60</v>
      </c>
      <c r="E11" s="497" t="s">
        <v>11</v>
      </c>
      <c r="F11" s="760" t="s">
        <v>12</v>
      </c>
      <c r="G11" s="760"/>
      <c r="H11" s="760" t="s">
        <v>13</v>
      </c>
      <c r="I11" s="760" t="s">
        <v>15</v>
      </c>
      <c r="J11" s="760" t="s">
        <v>14</v>
      </c>
      <c r="K11" s="760" t="s">
        <v>17</v>
      </c>
      <c r="L11" s="760" t="s">
        <v>15</v>
      </c>
      <c r="M11" s="760"/>
      <c r="N11" s="760" t="s">
        <v>16</v>
      </c>
      <c r="O11" s="760"/>
      <c r="P11" s="760" t="s">
        <v>17</v>
      </c>
      <c r="Q11" s="760"/>
      <c r="R11" s="760" t="s">
        <v>18</v>
      </c>
      <c r="S11" s="760"/>
      <c r="T11" s="535" t="s">
        <v>11</v>
      </c>
      <c r="U11" s="535" t="s">
        <v>9</v>
      </c>
    </row>
    <row r="12" spans="1:21" ht="12.75">
      <c r="A12" s="536" t="s">
        <v>216</v>
      </c>
      <c r="B12" s="537">
        <v>1</v>
      </c>
      <c r="C12" s="538" t="s">
        <v>217</v>
      </c>
      <c r="D12" s="537" t="s">
        <v>35</v>
      </c>
      <c r="E12" s="538" t="s">
        <v>21</v>
      </c>
      <c r="F12" s="539"/>
      <c r="G12" s="540"/>
      <c r="H12" s="539"/>
      <c r="I12" s="540"/>
      <c r="J12" s="539"/>
      <c r="K12" s="540"/>
      <c r="L12" s="539"/>
      <c r="M12" s="540" t="s">
        <v>9</v>
      </c>
      <c r="N12" s="539" t="s">
        <v>11</v>
      </c>
      <c r="O12" s="540"/>
      <c r="P12" s="539"/>
      <c r="Q12" s="540"/>
      <c r="R12" s="539"/>
      <c r="S12" s="540"/>
      <c r="T12" s="535">
        <f aca="true" t="shared" si="0" ref="T12:T23">COUNTA(F12,H12,J12,L12,N12,P12,R12)</f>
        <v>1</v>
      </c>
      <c r="U12" s="535">
        <f aca="true" t="shared" si="1" ref="U12:U23">COUNTA(G12,I12,K12,M12,O12,Q12,S12)</f>
        <v>1</v>
      </c>
    </row>
    <row r="13" spans="1:21" ht="12.75">
      <c r="A13" s="536"/>
      <c r="B13" s="541">
        <v>1</v>
      </c>
      <c r="C13" s="542" t="s">
        <v>64</v>
      </c>
      <c r="D13" s="541" t="s">
        <v>24</v>
      </c>
      <c r="E13" s="542" t="s">
        <v>21</v>
      </c>
      <c r="F13" s="543"/>
      <c r="G13" s="544"/>
      <c r="H13" s="543"/>
      <c r="I13" s="544" t="s">
        <v>9</v>
      </c>
      <c r="J13" s="543" t="s">
        <v>11</v>
      </c>
      <c r="K13" s="544"/>
      <c r="L13" s="543"/>
      <c r="M13" s="544"/>
      <c r="N13" s="543"/>
      <c r="O13" s="544"/>
      <c r="P13" s="543"/>
      <c r="Q13" s="544"/>
      <c r="R13" s="543"/>
      <c r="S13" s="544"/>
      <c r="T13" s="535">
        <f t="shared" si="0"/>
        <v>1</v>
      </c>
      <c r="U13" s="535">
        <f t="shared" si="1"/>
        <v>1</v>
      </c>
    </row>
    <row r="14" spans="1:21" ht="12.75">
      <c r="A14" s="545"/>
      <c r="B14" s="546">
        <v>1</v>
      </c>
      <c r="C14" s="547" t="s">
        <v>21</v>
      </c>
      <c r="D14" s="546" t="s">
        <v>104</v>
      </c>
      <c r="E14" s="547" t="s">
        <v>105</v>
      </c>
      <c r="F14" s="548"/>
      <c r="G14" s="549" t="s">
        <v>9</v>
      </c>
      <c r="H14" s="548" t="s">
        <v>11</v>
      </c>
      <c r="I14" s="549"/>
      <c r="J14" s="548"/>
      <c r="K14" s="549"/>
      <c r="L14" s="548"/>
      <c r="M14" s="549"/>
      <c r="N14" s="548"/>
      <c r="O14" s="549"/>
      <c r="P14" s="548"/>
      <c r="Q14" s="549"/>
      <c r="R14" s="548"/>
      <c r="S14" s="549"/>
      <c r="T14" s="535">
        <f t="shared" si="0"/>
        <v>1</v>
      </c>
      <c r="U14" s="535">
        <f t="shared" si="1"/>
        <v>1</v>
      </c>
    </row>
    <row r="15" spans="1:21" ht="12.75">
      <c r="A15" s="550" t="s">
        <v>218</v>
      </c>
      <c r="B15" s="551">
        <v>1</v>
      </c>
      <c r="C15" s="552" t="s">
        <v>21</v>
      </c>
      <c r="D15" s="541" t="s">
        <v>24</v>
      </c>
      <c r="E15" s="550" t="s">
        <v>219</v>
      </c>
      <c r="F15" s="553" t="s">
        <v>11</v>
      </c>
      <c r="G15" s="554"/>
      <c r="H15" s="555"/>
      <c r="I15" s="556"/>
      <c r="J15" s="553"/>
      <c r="K15" s="554"/>
      <c r="L15" s="555"/>
      <c r="M15" s="556"/>
      <c r="N15" s="553"/>
      <c r="O15" s="554" t="s">
        <v>9</v>
      </c>
      <c r="P15" s="555"/>
      <c r="Q15" s="556"/>
      <c r="R15" s="557"/>
      <c r="S15" s="558"/>
      <c r="T15" s="535">
        <f t="shared" si="0"/>
        <v>1</v>
      </c>
      <c r="U15" s="535">
        <f t="shared" si="1"/>
        <v>1</v>
      </c>
    </row>
    <row r="16" spans="1:21" ht="12.75">
      <c r="A16" s="559"/>
      <c r="B16" s="541">
        <v>1</v>
      </c>
      <c r="C16" s="552" t="s">
        <v>21</v>
      </c>
      <c r="D16" s="541" t="s">
        <v>24</v>
      </c>
      <c r="E16" s="552" t="s">
        <v>219</v>
      </c>
      <c r="F16" s="559" t="s">
        <v>11</v>
      </c>
      <c r="G16" s="558"/>
      <c r="H16" s="559"/>
      <c r="I16" s="558"/>
      <c r="J16" s="559"/>
      <c r="K16" s="558" t="s">
        <v>9</v>
      </c>
      <c r="L16" s="559" t="s">
        <v>11</v>
      </c>
      <c r="M16" s="558"/>
      <c r="N16" s="559"/>
      <c r="O16" s="558" t="s">
        <v>9</v>
      </c>
      <c r="P16" s="559"/>
      <c r="Q16" s="558"/>
      <c r="R16" s="557"/>
      <c r="S16" s="558"/>
      <c r="T16" s="535">
        <f t="shared" si="0"/>
        <v>2</v>
      </c>
      <c r="U16" s="535">
        <f t="shared" si="1"/>
        <v>2</v>
      </c>
    </row>
    <row r="17" spans="1:21" ht="12.75">
      <c r="A17" s="559"/>
      <c r="B17" s="541">
        <v>1</v>
      </c>
      <c r="C17" s="552" t="s">
        <v>21</v>
      </c>
      <c r="D17" s="541" t="s">
        <v>24</v>
      </c>
      <c r="E17" s="560" t="s">
        <v>220</v>
      </c>
      <c r="F17" s="559"/>
      <c r="G17" s="558"/>
      <c r="H17" s="559"/>
      <c r="I17" s="558" t="s">
        <v>9</v>
      </c>
      <c r="J17" s="559" t="s">
        <v>11</v>
      </c>
      <c r="K17" s="558"/>
      <c r="L17" s="557"/>
      <c r="M17" s="558"/>
      <c r="N17" s="559"/>
      <c r="O17" s="558"/>
      <c r="P17" s="559"/>
      <c r="Q17" s="558"/>
      <c r="R17" s="557"/>
      <c r="S17" s="558"/>
      <c r="T17" s="535">
        <f t="shared" si="0"/>
        <v>1</v>
      </c>
      <c r="U17" s="535">
        <f t="shared" si="1"/>
        <v>1</v>
      </c>
    </row>
    <row r="18" spans="1:21" ht="12.75">
      <c r="A18" s="559"/>
      <c r="B18" s="541">
        <v>1</v>
      </c>
      <c r="C18" s="561" t="s">
        <v>221</v>
      </c>
      <c r="D18" s="541" t="s">
        <v>24</v>
      </c>
      <c r="E18" s="552" t="s">
        <v>21</v>
      </c>
      <c r="F18" s="559" t="s">
        <v>11</v>
      </c>
      <c r="G18" s="558" t="s">
        <v>9</v>
      </c>
      <c r="H18" s="559" t="s">
        <v>11</v>
      </c>
      <c r="I18" s="558"/>
      <c r="J18" s="562"/>
      <c r="K18" s="563"/>
      <c r="L18" s="557"/>
      <c r="M18" s="558"/>
      <c r="N18" s="559"/>
      <c r="O18" s="558" t="s">
        <v>9</v>
      </c>
      <c r="P18" s="559"/>
      <c r="Q18" s="558"/>
      <c r="R18" s="557"/>
      <c r="S18" s="558"/>
      <c r="T18" s="535">
        <f t="shared" si="0"/>
        <v>2</v>
      </c>
      <c r="U18" s="535">
        <f t="shared" si="1"/>
        <v>2</v>
      </c>
    </row>
    <row r="19" spans="1:21" ht="12.75">
      <c r="A19" s="559"/>
      <c r="B19" s="541">
        <v>1</v>
      </c>
      <c r="C19" s="552" t="s">
        <v>21</v>
      </c>
      <c r="D19" s="541" t="s">
        <v>24</v>
      </c>
      <c r="E19" s="552" t="s">
        <v>222</v>
      </c>
      <c r="F19" s="564"/>
      <c r="G19" s="565" t="s">
        <v>9</v>
      </c>
      <c r="H19" s="559" t="s">
        <v>11</v>
      </c>
      <c r="I19" s="558"/>
      <c r="J19" s="564"/>
      <c r="K19" s="565"/>
      <c r="L19" s="559"/>
      <c r="M19" s="558" t="s">
        <v>9</v>
      </c>
      <c r="N19" s="564" t="s">
        <v>11</v>
      </c>
      <c r="O19" s="565"/>
      <c r="P19" s="559"/>
      <c r="Q19" s="558"/>
      <c r="R19" s="557"/>
      <c r="S19" s="558"/>
      <c r="T19" s="535">
        <f t="shared" si="0"/>
        <v>2</v>
      </c>
      <c r="U19" s="535">
        <f t="shared" si="1"/>
        <v>2</v>
      </c>
    </row>
    <row r="20" spans="1:23" ht="12.75">
      <c r="A20" s="552"/>
      <c r="B20" s="566">
        <v>1</v>
      </c>
      <c r="C20" s="552" t="s">
        <v>228</v>
      </c>
      <c r="D20" s="541" t="s">
        <v>24</v>
      </c>
      <c r="E20" s="552" t="s">
        <v>21</v>
      </c>
      <c r="F20" s="564"/>
      <c r="G20" s="565"/>
      <c r="H20" s="559"/>
      <c r="I20" s="558"/>
      <c r="J20" s="564"/>
      <c r="K20" s="565" t="s">
        <v>9</v>
      </c>
      <c r="L20" s="559" t="s">
        <v>11</v>
      </c>
      <c r="M20" s="558"/>
      <c r="N20" s="564"/>
      <c r="O20" s="565"/>
      <c r="P20" s="559"/>
      <c r="Q20" s="558"/>
      <c r="R20" s="557"/>
      <c r="S20" s="558"/>
      <c r="T20" s="535">
        <f t="shared" si="0"/>
        <v>1</v>
      </c>
      <c r="U20" s="535">
        <f t="shared" si="1"/>
        <v>1</v>
      </c>
      <c r="W20" s="567"/>
    </row>
    <row r="21" spans="1:23" ht="12.75">
      <c r="A21" s="568"/>
      <c r="B21" s="569"/>
      <c r="C21" s="568"/>
      <c r="D21" s="570"/>
      <c r="E21" s="568"/>
      <c r="F21" s="571"/>
      <c r="G21" s="572"/>
      <c r="H21" s="570"/>
      <c r="I21" s="573"/>
      <c r="J21" s="571"/>
      <c r="K21" s="572"/>
      <c r="L21" s="570"/>
      <c r="M21" s="573"/>
      <c r="N21" s="571"/>
      <c r="O21" s="572"/>
      <c r="P21" s="570"/>
      <c r="Q21" s="573"/>
      <c r="R21" s="574"/>
      <c r="S21" s="573"/>
      <c r="T21" s="535">
        <f t="shared" si="0"/>
        <v>0</v>
      </c>
      <c r="U21" s="535">
        <f t="shared" si="1"/>
        <v>0</v>
      </c>
      <c r="W21" s="567"/>
    </row>
    <row r="22" spans="1:21" ht="12.75">
      <c r="A22" s="575" t="s">
        <v>229</v>
      </c>
      <c r="B22" s="576">
        <v>1</v>
      </c>
      <c r="C22" s="577" t="s">
        <v>69</v>
      </c>
      <c r="D22" s="576" t="s">
        <v>54</v>
      </c>
      <c r="E22" s="577" t="s">
        <v>21</v>
      </c>
      <c r="F22" s="578"/>
      <c r="G22" s="579"/>
      <c r="H22" s="580"/>
      <c r="I22" s="579" t="s">
        <v>9</v>
      </c>
      <c r="J22" s="580"/>
      <c r="K22" s="581"/>
      <c r="L22" s="578"/>
      <c r="M22" s="581"/>
      <c r="N22" s="580" t="s">
        <v>11</v>
      </c>
      <c r="O22" s="581"/>
      <c r="P22" s="580"/>
      <c r="Q22" s="579"/>
      <c r="R22" s="578"/>
      <c r="S22" s="581"/>
      <c r="T22" s="535">
        <f t="shared" si="0"/>
        <v>1</v>
      </c>
      <c r="U22" s="535">
        <f t="shared" si="1"/>
        <v>1</v>
      </c>
    </row>
    <row r="23" spans="1:21" ht="13.5" thickBot="1">
      <c r="A23" s="582"/>
      <c r="B23" s="583">
        <v>1</v>
      </c>
      <c r="C23" s="584" t="s">
        <v>223</v>
      </c>
      <c r="D23" s="583" t="s">
        <v>24</v>
      </c>
      <c r="E23" s="584" t="s">
        <v>21</v>
      </c>
      <c r="F23" s="585"/>
      <c r="G23" s="586"/>
      <c r="H23" s="585"/>
      <c r="I23" s="586"/>
      <c r="J23" s="585"/>
      <c r="K23" s="587" t="s">
        <v>9</v>
      </c>
      <c r="L23" s="588" t="s">
        <v>11</v>
      </c>
      <c r="M23" s="586"/>
      <c r="N23" s="585"/>
      <c r="O23" s="586"/>
      <c r="P23" s="588"/>
      <c r="Q23" s="587"/>
      <c r="R23" s="585"/>
      <c r="S23" s="586"/>
      <c r="T23" s="589">
        <f t="shared" si="0"/>
        <v>1</v>
      </c>
      <c r="U23" s="590">
        <f t="shared" si="1"/>
        <v>1</v>
      </c>
    </row>
    <row r="24" spans="5:21" ht="13.5" thickTop="1">
      <c r="E24" s="532" t="s">
        <v>73</v>
      </c>
      <c r="F24" s="531">
        <f aca="true" t="shared" si="2" ref="F24:S24">COUNTA(F12:F23)</f>
        <v>3</v>
      </c>
      <c r="G24" s="591">
        <f t="shared" si="2"/>
        <v>3</v>
      </c>
      <c r="H24" s="531">
        <f t="shared" si="2"/>
        <v>3</v>
      </c>
      <c r="I24" s="591">
        <f t="shared" si="2"/>
        <v>3</v>
      </c>
      <c r="J24" s="531">
        <f t="shared" si="2"/>
        <v>2</v>
      </c>
      <c r="K24" s="591">
        <f t="shared" si="2"/>
        <v>3</v>
      </c>
      <c r="L24" s="531">
        <f t="shared" si="2"/>
        <v>3</v>
      </c>
      <c r="M24" s="591">
        <f t="shared" si="2"/>
        <v>2</v>
      </c>
      <c r="N24" s="531">
        <f t="shared" si="2"/>
        <v>3</v>
      </c>
      <c r="O24" s="591">
        <f>COUNTA(O12:O23)</f>
        <v>3</v>
      </c>
      <c r="P24" s="531">
        <f t="shared" si="2"/>
        <v>0</v>
      </c>
      <c r="Q24" s="591">
        <f t="shared" si="2"/>
        <v>0</v>
      </c>
      <c r="R24" s="531">
        <f t="shared" si="2"/>
        <v>0</v>
      </c>
      <c r="S24" s="591">
        <f t="shared" si="2"/>
        <v>0</v>
      </c>
      <c r="T24" s="592">
        <f>SUM(T12:T23)</f>
        <v>14</v>
      </c>
      <c r="U24" s="593">
        <f>SUM(U12:U23)</f>
        <v>14</v>
      </c>
    </row>
    <row r="25" spans="16:17" ht="12.75">
      <c r="P25" s="594"/>
      <c r="Q25" s="595"/>
    </row>
    <row r="26" spans="16:17" ht="12.75">
      <c r="P26" s="567"/>
      <c r="Q26" s="595"/>
    </row>
    <row r="27" spans="16:17" ht="12.75">
      <c r="P27" s="594"/>
      <c r="Q27" s="595"/>
    </row>
    <row r="28" spans="16:17" ht="12.75">
      <c r="P28" s="594"/>
      <c r="Q28" s="596"/>
    </row>
    <row r="29" spans="16:22" ht="12.75">
      <c r="P29" s="594"/>
      <c r="Q29" s="596"/>
      <c r="V29" s="597"/>
    </row>
    <row r="30" spans="1:17" ht="12">
      <c r="A30" s="513" t="s">
        <v>235</v>
      </c>
      <c r="P30" s="598"/>
      <c r="Q30" s="520"/>
    </row>
    <row r="31" ht="12.75">
      <c r="B31" s="567"/>
    </row>
    <row r="42" ht="12.75">
      <c r="C42" s="551"/>
    </row>
  </sheetData>
  <mergeCells count="8">
    <mergeCell ref="A1:S1"/>
    <mergeCell ref="F11:G11"/>
    <mergeCell ref="H11:I11"/>
    <mergeCell ref="J11:K11"/>
    <mergeCell ref="L11:M11"/>
    <mergeCell ref="N11:O11"/>
    <mergeCell ref="P11:Q11"/>
    <mergeCell ref="R11:S11"/>
  </mergeCells>
  <printOptions/>
  <pageMargins left="0.39375" right="0.19652777777777777" top="0.7875" bottom="0.7875" header="0.5118055555555556" footer="0.5118055555555556"/>
  <pageSetup firstPageNumber="1" useFirstPageNumber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tabSelected="1" workbookViewId="0" topLeftCell="A1">
      <selection activeCell="G32" sqref="G32"/>
    </sheetView>
  </sheetViews>
  <sheetFormatPr defaultColWidth="11.421875" defaultRowHeight="12.75"/>
  <cols>
    <col min="1" max="1" width="19.57421875" style="78" customWidth="1"/>
    <col min="2" max="2" width="13.57421875" style="78" bestFit="1" customWidth="1"/>
    <col min="3" max="3" width="15.28125" style="98" customWidth="1"/>
    <col min="4" max="4" width="9.57421875" style="78" customWidth="1"/>
    <col min="5" max="5" width="14.28125" style="98" customWidth="1"/>
    <col min="6" max="6" width="5.28125" style="76" customWidth="1"/>
    <col min="7" max="7" width="5.28125" style="77" customWidth="1"/>
    <col min="8" max="8" width="5.28125" style="76" customWidth="1"/>
    <col min="9" max="9" width="5.421875" style="77" customWidth="1"/>
    <col min="10" max="10" width="5.28125" style="76" customWidth="1"/>
    <col min="11" max="11" width="5.28125" style="77" customWidth="1"/>
    <col min="12" max="12" width="5.28125" style="76" customWidth="1"/>
    <col min="13" max="13" width="5.28125" style="77" customWidth="1"/>
    <col min="14" max="14" width="5.28125" style="76" customWidth="1"/>
    <col min="15" max="15" width="5.28125" style="77" customWidth="1"/>
    <col min="16" max="16" width="5.28125" style="76" customWidth="1"/>
    <col min="17" max="17" width="5.28125" style="77" customWidth="1"/>
    <col min="18" max="18" width="5.28125" style="76" customWidth="1"/>
    <col min="19" max="19" width="5.28125" style="77" customWidth="1"/>
    <col min="20" max="20" width="6.7109375" style="78" customWidth="1"/>
    <col min="21" max="21" width="5.00390625" style="78" customWidth="1"/>
    <col min="22" max="16384" width="12.57421875" style="78" customWidth="1"/>
  </cols>
  <sheetData>
    <row r="1" spans="1:19" s="71" customFormat="1" ht="19.5">
      <c r="A1" s="761" t="s">
        <v>57</v>
      </c>
      <c r="B1" s="761"/>
      <c r="C1" s="761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</row>
    <row r="2" spans="1:7" ht="12">
      <c r="A2" s="72"/>
      <c r="B2" s="72"/>
      <c r="C2" s="73"/>
      <c r="D2" s="72"/>
      <c r="E2" s="73"/>
      <c r="F2" s="74"/>
      <c r="G2" s="75"/>
    </row>
    <row r="3" spans="1:15" ht="12">
      <c r="A3" s="72"/>
      <c r="B3" s="72"/>
      <c r="C3" s="73"/>
      <c r="D3" s="72"/>
      <c r="E3" s="73"/>
      <c r="F3" s="74"/>
      <c r="G3" s="75"/>
      <c r="H3" s="79"/>
      <c r="J3" s="764"/>
      <c r="K3" s="764"/>
      <c r="L3" s="764"/>
      <c r="M3" s="763" t="s">
        <v>58</v>
      </c>
      <c r="N3" s="763"/>
      <c r="O3" s="80"/>
    </row>
    <row r="4" spans="4:16" s="81" customFormat="1" ht="12.75" customHeight="1">
      <c r="D4" s="82"/>
      <c r="E4" s="83"/>
      <c r="F4" s="82"/>
      <c r="G4" s="84"/>
      <c r="H4" s="82"/>
      <c r="I4" s="85"/>
      <c r="J4" s="82"/>
      <c r="K4" s="86"/>
      <c r="L4" s="86"/>
      <c r="M4" s="86"/>
      <c r="N4" s="84"/>
      <c r="O4" s="83"/>
      <c r="P4" s="83"/>
    </row>
    <row r="5" spans="3:19" s="81" customFormat="1" ht="12.75" customHeight="1" thickBot="1">
      <c r="C5" s="82"/>
      <c r="D5" s="82"/>
      <c r="E5" s="87"/>
      <c r="F5" s="88"/>
      <c r="G5" s="89"/>
      <c r="H5" s="89"/>
      <c r="I5" s="89"/>
      <c r="J5" s="89"/>
      <c r="K5" s="87"/>
      <c r="L5" s="89"/>
      <c r="M5" s="90"/>
      <c r="N5" s="87"/>
      <c r="O5" s="87"/>
      <c r="P5" s="87"/>
      <c r="Q5" s="87"/>
      <c r="R5" s="87"/>
      <c r="S5" s="87"/>
    </row>
    <row r="6" spans="3:16" s="81" customFormat="1" ht="12.75" customHeight="1" thickTop="1">
      <c r="C6" s="82"/>
      <c r="D6" s="82"/>
      <c r="E6" s="91"/>
      <c r="F6" s="91"/>
      <c r="G6" s="92"/>
      <c r="H6" s="93"/>
      <c r="I6" s="93"/>
      <c r="J6" s="93"/>
      <c r="K6" s="91"/>
      <c r="L6" s="91"/>
      <c r="M6" s="93"/>
      <c r="N6" s="93"/>
      <c r="O6" s="93"/>
      <c r="P6" s="94"/>
    </row>
    <row r="7" spans="4:15" s="81" customFormat="1" ht="12.75" customHeight="1">
      <c r="D7" s="82"/>
      <c r="E7" s="82"/>
      <c r="F7" s="95" t="s">
        <v>59</v>
      </c>
      <c r="G7" s="82"/>
      <c r="H7" s="95"/>
      <c r="I7" s="95"/>
      <c r="J7" s="95"/>
      <c r="K7" s="96"/>
      <c r="L7" s="97"/>
      <c r="M7" s="97"/>
      <c r="N7" s="95"/>
      <c r="O7" s="95"/>
    </row>
    <row r="8" spans="20:21" ht="13.5" thickBot="1">
      <c r="T8" s="99"/>
      <c r="U8" s="100"/>
    </row>
    <row r="9" spans="1:21" ht="13.5" thickTop="1">
      <c r="A9" s="101" t="s">
        <v>8</v>
      </c>
      <c r="B9" s="50" t="s">
        <v>197</v>
      </c>
      <c r="C9" s="102" t="s">
        <v>9</v>
      </c>
      <c r="D9" s="101" t="s">
        <v>60</v>
      </c>
      <c r="E9" s="102" t="s">
        <v>11</v>
      </c>
      <c r="F9" s="765" t="s">
        <v>12</v>
      </c>
      <c r="G9" s="767"/>
      <c r="H9" s="765" t="s">
        <v>13</v>
      </c>
      <c r="I9" s="766" t="s">
        <v>15</v>
      </c>
      <c r="J9" s="765" t="s">
        <v>14</v>
      </c>
      <c r="K9" s="766" t="s">
        <v>17</v>
      </c>
      <c r="L9" s="765" t="s">
        <v>15</v>
      </c>
      <c r="M9" s="766"/>
      <c r="N9" s="765" t="s">
        <v>16</v>
      </c>
      <c r="O9" s="766"/>
      <c r="P9" s="765" t="s">
        <v>17</v>
      </c>
      <c r="Q9" s="766"/>
      <c r="R9" s="765" t="s">
        <v>18</v>
      </c>
      <c r="S9" s="766"/>
      <c r="T9" s="403" t="str">
        <f>SUM(T10:T22)&amp;" out"</f>
        <v>9 out</v>
      </c>
      <c r="U9" s="402" t="str">
        <f>SUM(U10:U22)&amp;" in"</f>
        <v>9 in</v>
      </c>
    </row>
    <row r="10" spans="1:21" ht="12.75">
      <c r="A10" s="103" t="s">
        <v>61</v>
      </c>
      <c r="B10" s="103" t="s">
        <v>63</v>
      </c>
      <c r="C10" s="103" t="s">
        <v>62</v>
      </c>
      <c r="D10" s="103" t="s">
        <v>24</v>
      </c>
      <c r="E10" s="103"/>
      <c r="F10" s="104"/>
      <c r="G10" s="105" t="s">
        <v>9</v>
      </c>
      <c r="H10" s="104" t="s">
        <v>11</v>
      </c>
      <c r="I10" s="105"/>
      <c r="J10" s="104"/>
      <c r="K10" s="105"/>
      <c r="L10" s="104"/>
      <c r="M10" s="105"/>
      <c r="N10" s="104"/>
      <c r="O10" s="105"/>
      <c r="P10" s="104"/>
      <c r="Q10" s="105"/>
      <c r="R10" s="104"/>
      <c r="S10" s="105"/>
      <c r="T10" s="413">
        <f>COUNTA(F10,H10,J10,L10,N10,P10,R10)</f>
        <v>1</v>
      </c>
      <c r="U10" s="414">
        <f>COUNTA(G10,I10,K10,M10,O10,Q10,S10)</f>
        <v>1</v>
      </c>
    </row>
    <row r="11" spans="1:21" ht="12.75">
      <c r="A11" s="106" t="s">
        <v>63</v>
      </c>
      <c r="B11" s="106"/>
      <c r="C11" s="107" t="s">
        <v>64</v>
      </c>
      <c r="D11" s="106" t="s">
        <v>24</v>
      </c>
      <c r="E11" s="107"/>
      <c r="F11" s="108"/>
      <c r="G11" s="109"/>
      <c r="H11" s="108"/>
      <c r="I11" s="109" t="s">
        <v>9</v>
      </c>
      <c r="J11" s="108" t="s">
        <v>11</v>
      </c>
      <c r="K11" s="109"/>
      <c r="L11" s="108"/>
      <c r="M11" s="109"/>
      <c r="N11" s="108"/>
      <c r="O11" s="109"/>
      <c r="P11" s="108"/>
      <c r="Q11" s="109"/>
      <c r="R11" s="108"/>
      <c r="S11" s="109"/>
      <c r="T11" s="413">
        <f aca="true" t="shared" si="0" ref="T11:T18">COUNTA(F11,H11,J11,L11,N11,P11,R11)</f>
        <v>1</v>
      </c>
      <c r="U11" s="414">
        <f aca="true" t="shared" si="1" ref="U11:U18">COUNTA(G11,I11,K11,M11,O11,Q11,S11)</f>
        <v>1</v>
      </c>
    </row>
    <row r="12" spans="1:21" ht="12.75">
      <c r="A12" s="106"/>
      <c r="B12" s="106"/>
      <c r="C12" s="110"/>
      <c r="D12" s="106" t="s">
        <v>24</v>
      </c>
      <c r="E12" s="110" t="s">
        <v>65</v>
      </c>
      <c r="F12" s="108"/>
      <c r="G12" s="109"/>
      <c r="H12" s="108"/>
      <c r="I12" s="109"/>
      <c r="J12" s="108"/>
      <c r="K12" s="109"/>
      <c r="L12" s="108"/>
      <c r="M12" s="109" t="s">
        <v>9</v>
      </c>
      <c r="N12" s="108" t="s">
        <v>11</v>
      </c>
      <c r="O12" s="109"/>
      <c r="P12" s="108"/>
      <c r="Q12" s="109"/>
      <c r="R12" s="108"/>
      <c r="S12" s="109"/>
      <c r="T12" s="413">
        <f t="shared" si="0"/>
        <v>1</v>
      </c>
      <c r="U12" s="414">
        <f t="shared" si="1"/>
        <v>1</v>
      </c>
    </row>
    <row r="13" spans="1:21" ht="12.75">
      <c r="A13" s="111"/>
      <c r="B13" s="445"/>
      <c r="C13" s="112"/>
      <c r="D13" s="111" t="s">
        <v>24</v>
      </c>
      <c r="E13" s="111" t="s">
        <v>66</v>
      </c>
      <c r="F13" s="113"/>
      <c r="G13" s="114"/>
      <c r="H13" s="113"/>
      <c r="I13" s="114"/>
      <c r="J13" s="113"/>
      <c r="K13" s="114"/>
      <c r="L13" s="113"/>
      <c r="M13" s="114"/>
      <c r="N13" s="113"/>
      <c r="O13" s="109" t="s">
        <v>9</v>
      </c>
      <c r="P13" s="108" t="s">
        <v>11</v>
      </c>
      <c r="Q13" s="114"/>
      <c r="R13" s="113"/>
      <c r="S13" s="114"/>
      <c r="T13" s="413">
        <f t="shared" si="0"/>
        <v>1</v>
      </c>
      <c r="U13" s="414">
        <f t="shared" si="1"/>
        <v>1</v>
      </c>
    </row>
    <row r="14" spans="1:21" ht="12.75">
      <c r="A14" s="115" t="s">
        <v>67</v>
      </c>
      <c r="B14" s="115" t="s">
        <v>44</v>
      </c>
      <c r="C14" s="103" t="s">
        <v>68</v>
      </c>
      <c r="D14" s="103" t="s">
        <v>24</v>
      </c>
      <c r="E14" s="103"/>
      <c r="F14" s="104"/>
      <c r="G14" s="105"/>
      <c r="H14" s="104"/>
      <c r="I14" s="105"/>
      <c r="J14" s="104"/>
      <c r="K14" s="105"/>
      <c r="L14" s="104"/>
      <c r="M14" s="105"/>
      <c r="N14" s="104"/>
      <c r="O14" s="105" t="s">
        <v>9</v>
      </c>
      <c r="P14" s="104" t="s">
        <v>11</v>
      </c>
      <c r="Q14" s="105"/>
      <c r="R14" s="104"/>
      <c r="S14" s="105"/>
      <c r="T14" s="413">
        <f t="shared" si="0"/>
        <v>1</v>
      </c>
      <c r="U14" s="414">
        <f t="shared" si="1"/>
        <v>1</v>
      </c>
    </row>
    <row r="15" spans="1:21" ht="12.75">
      <c r="A15" s="106" t="s">
        <v>44</v>
      </c>
      <c r="B15" s="106"/>
      <c r="C15" s="106" t="s">
        <v>69</v>
      </c>
      <c r="D15" s="106" t="s">
        <v>24</v>
      </c>
      <c r="E15" s="106"/>
      <c r="F15" s="108"/>
      <c r="G15" s="109"/>
      <c r="H15" s="108"/>
      <c r="I15" s="109"/>
      <c r="J15" s="108"/>
      <c r="K15" s="109"/>
      <c r="L15" s="108"/>
      <c r="M15" s="109"/>
      <c r="N15" s="108"/>
      <c r="O15" s="109"/>
      <c r="P15" s="108"/>
      <c r="Q15" s="109" t="s">
        <v>9</v>
      </c>
      <c r="R15" s="108" t="s">
        <v>11</v>
      </c>
      <c r="S15" s="109"/>
      <c r="T15" s="413">
        <f t="shared" si="0"/>
        <v>1</v>
      </c>
      <c r="U15" s="414">
        <f t="shared" si="1"/>
        <v>1</v>
      </c>
    </row>
    <row r="16" spans="1:21" ht="12.75">
      <c r="A16" s="106"/>
      <c r="B16" s="106"/>
      <c r="C16" s="106"/>
      <c r="D16" s="106" t="s">
        <v>29</v>
      </c>
      <c r="E16" s="106" t="s">
        <v>70</v>
      </c>
      <c r="F16" s="108"/>
      <c r="G16" s="109" t="s">
        <v>9</v>
      </c>
      <c r="H16" s="108" t="s">
        <v>11</v>
      </c>
      <c r="I16" s="109"/>
      <c r="J16" s="108"/>
      <c r="K16" s="109"/>
      <c r="L16" s="108"/>
      <c r="M16" s="109"/>
      <c r="N16" s="108"/>
      <c r="O16" s="109"/>
      <c r="P16" s="108"/>
      <c r="Q16" s="109"/>
      <c r="R16" s="116"/>
      <c r="S16" s="109"/>
      <c r="T16" s="413">
        <f t="shared" si="0"/>
        <v>1</v>
      </c>
      <c r="U16" s="414">
        <f t="shared" si="1"/>
        <v>1</v>
      </c>
    </row>
    <row r="17" spans="1:21" ht="12.75">
      <c r="A17" s="117"/>
      <c r="B17" s="117"/>
      <c r="C17" s="118"/>
      <c r="D17" s="117" t="s">
        <v>29</v>
      </c>
      <c r="E17" s="118" t="s">
        <v>71</v>
      </c>
      <c r="F17" s="119"/>
      <c r="G17" s="120"/>
      <c r="H17" s="119"/>
      <c r="I17" s="109" t="s">
        <v>9</v>
      </c>
      <c r="J17" s="108" t="s">
        <v>11</v>
      </c>
      <c r="K17" s="120"/>
      <c r="L17" s="119"/>
      <c r="M17" s="120"/>
      <c r="N17" s="119"/>
      <c r="O17" s="120"/>
      <c r="P17" s="108"/>
      <c r="Q17" s="109"/>
      <c r="R17" s="119"/>
      <c r="S17" s="120"/>
      <c r="T17" s="413">
        <f t="shared" si="0"/>
        <v>1</v>
      </c>
      <c r="U17" s="414">
        <f t="shared" si="1"/>
        <v>1</v>
      </c>
    </row>
    <row r="18" spans="1:21" ht="12.75">
      <c r="A18" s="121"/>
      <c r="B18" s="121"/>
      <c r="C18" s="122"/>
      <c r="D18" s="121" t="s">
        <v>24</v>
      </c>
      <c r="E18" s="122" t="s">
        <v>72</v>
      </c>
      <c r="F18" s="123"/>
      <c r="G18" s="124"/>
      <c r="H18" s="123"/>
      <c r="I18" s="124"/>
      <c r="J18" s="123"/>
      <c r="K18" s="125" t="s">
        <v>9</v>
      </c>
      <c r="L18" s="126" t="s">
        <v>11</v>
      </c>
      <c r="M18" s="124"/>
      <c r="N18" s="123"/>
      <c r="O18" s="124"/>
      <c r="P18" s="126"/>
      <c r="Q18" s="125"/>
      <c r="R18" s="123"/>
      <c r="S18" s="124"/>
      <c r="T18" s="413">
        <f t="shared" si="0"/>
        <v>1</v>
      </c>
      <c r="U18" s="414">
        <f t="shared" si="1"/>
        <v>1</v>
      </c>
    </row>
    <row r="19" spans="5:21" ht="12.75">
      <c r="E19" s="98" t="s">
        <v>73</v>
      </c>
      <c r="F19" s="78">
        <f aca="true" t="shared" si="2" ref="F19:S19">COUNTA(F10:F18)</f>
        <v>0</v>
      </c>
      <c r="G19" s="127">
        <f t="shared" si="2"/>
        <v>2</v>
      </c>
      <c r="H19" s="78">
        <f t="shared" si="2"/>
        <v>2</v>
      </c>
      <c r="I19" s="127">
        <f t="shared" si="2"/>
        <v>2</v>
      </c>
      <c r="J19" s="78">
        <f t="shared" si="2"/>
        <v>2</v>
      </c>
      <c r="K19" s="127">
        <f t="shared" si="2"/>
        <v>1</v>
      </c>
      <c r="L19" s="78">
        <f t="shared" si="2"/>
        <v>1</v>
      </c>
      <c r="M19" s="127">
        <f t="shared" si="2"/>
        <v>1</v>
      </c>
      <c r="N19" s="78">
        <f t="shared" si="2"/>
        <v>1</v>
      </c>
      <c r="O19" s="127">
        <f t="shared" si="2"/>
        <v>2</v>
      </c>
      <c r="P19" s="78">
        <f t="shared" si="2"/>
        <v>2</v>
      </c>
      <c r="Q19" s="127">
        <f t="shared" si="2"/>
        <v>1</v>
      </c>
      <c r="R19" s="78">
        <f t="shared" si="2"/>
        <v>1</v>
      </c>
      <c r="S19" s="127">
        <f t="shared" si="2"/>
        <v>0</v>
      </c>
      <c r="T19" s="416" t="s">
        <v>58</v>
      </c>
      <c r="U19" s="100"/>
    </row>
    <row r="20" spans="16:21" ht="12.75">
      <c r="P20" s="128"/>
      <c r="Q20" s="129"/>
      <c r="T20" s="99"/>
      <c r="U20" s="100"/>
    </row>
    <row r="21" spans="16:21" ht="12.75">
      <c r="P21" s="130"/>
      <c r="Q21" s="129"/>
      <c r="T21" s="99"/>
      <c r="U21" s="100"/>
    </row>
    <row r="22" spans="16:21" ht="12.75">
      <c r="P22" s="128"/>
      <c r="Q22" s="129"/>
      <c r="T22" s="99"/>
      <c r="U22" s="100"/>
    </row>
    <row r="23" spans="16:21" ht="12.75">
      <c r="P23" s="128"/>
      <c r="Q23" s="131"/>
      <c r="T23" s="100"/>
      <c r="U23" s="100"/>
    </row>
    <row r="24" spans="16:22" ht="12.75">
      <c r="P24" s="128"/>
      <c r="Q24" s="131"/>
      <c r="T24" s="132"/>
      <c r="U24" s="132"/>
      <c r="V24" s="132"/>
    </row>
    <row r="25" spans="16:17" ht="12">
      <c r="P25" s="74"/>
      <c r="Q25" s="75"/>
    </row>
  </sheetData>
  <mergeCells count="10">
    <mergeCell ref="A1:S1"/>
    <mergeCell ref="M3:N3"/>
    <mergeCell ref="J3:L3"/>
    <mergeCell ref="L9:M9"/>
    <mergeCell ref="N9:O9"/>
    <mergeCell ref="R9:S9"/>
    <mergeCell ref="F9:G9"/>
    <mergeCell ref="P9:Q9"/>
    <mergeCell ref="H9:I9"/>
    <mergeCell ref="J9:K9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showGridLines="0" zoomScale="103" zoomScaleNormal="103" workbookViewId="0" topLeftCell="A1">
      <selection activeCell="M12" sqref="M12"/>
    </sheetView>
  </sheetViews>
  <sheetFormatPr defaultColWidth="11.421875" defaultRowHeight="12.75"/>
  <cols>
    <col min="1" max="1" width="12.28125" style="2" customWidth="1"/>
    <col min="2" max="2" width="13.140625" style="318" bestFit="1" customWidth="1"/>
    <col min="3" max="3" width="12.140625" style="2" bestFit="1" customWidth="1"/>
    <col min="4" max="4" width="4.7109375" style="2" bestFit="1" customWidth="1"/>
    <col min="5" max="5" width="6.28125" style="2" bestFit="1" customWidth="1"/>
    <col min="6" max="19" width="4.7109375" style="2" customWidth="1"/>
    <col min="20" max="16384" width="11.421875" style="2" customWidth="1"/>
  </cols>
  <sheetData>
    <row r="1" spans="1:19" ht="17.25">
      <c r="A1" s="729" t="s">
        <v>305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3.5" thickBot="1">
      <c r="C3" s="4"/>
      <c r="D3" s="4"/>
      <c r="E3" s="11"/>
      <c r="F3" s="9"/>
      <c r="G3" s="9"/>
      <c r="H3" s="9"/>
      <c r="I3" s="9"/>
      <c r="J3" s="9"/>
      <c r="K3" s="9"/>
      <c r="L3" s="9"/>
      <c r="M3" s="9"/>
      <c r="N3" s="9"/>
      <c r="O3" s="730"/>
      <c r="P3" s="730"/>
      <c r="Q3" s="9"/>
      <c r="R3" s="9"/>
      <c r="S3" s="9"/>
    </row>
    <row r="4" spans="4:20" ht="14.25" thickBot="1" thickTop="1">
      <c r="D4" s="17"/>
      <c r="E4" s="17"/>
      <c r="F4" s="48"/>
      <c r="G4" s="678"/>
      <c r="H4" s="193"/>
      <c r="I4" s="193"/>
      <c r="J4" s="193"/>
      <c r="K4" s="193"/>
      <c r="L4" s="193"/>
      <c r="M4" s="193"/>
      <c r="N4" s="193"/>
      <c r="O4" s="193"/>
      <c r="P4" s="677"/>
      <c r="Q4" s="17"/>
      <c r="R4" s="17"/>
      <c r="S4" s="325"/>
      <c r="T4" s="17"/>
    </row>
    <row r="5" spans="3:18" ht="13.5" thickTop="1">
      <c r="C5" s="19"/>
      <c r="E5" s="22"/>
      <c r="I5" s="2" t="s">
        <v>307</v>
      </c>
      <c r="K5" s="5"/>
      <c r="L5" s="5" t="s">
        <v>270</v>
      </c>
      <c r="M5" s="5"/>
      <c r="N5" s="5"/>
      <c r="O5" s="196"/>
      <c r="P5" s="5"/>
      <c r="Q5" s="5"/>
      <c r="R5" s="20"/>
    </row>
    <row r="6" spans="4:19" ht="12.75">
      <c r="D6" s="10"/>
      <c r="G6" s="6"/>
      <c r="H6" s="6"/>
      <c r="I6" s="44"/>
      <c r="J6" s="44"/>
      <c r="K6" s="624"/>
      <c r="L6" s="6"/>
      <c r="M6" s="6"/>
      <c r="N6" s="10"/>
      <c r="O6" s="5"/>
      <c r="P6" s="5"/>
      <c r="Q6" s="5"/>
      <c r="R6" s="5"/>
      <c r="S6" s="59"/>
    </row>
    <row r="7" spans="3:20" ht="12.75">
      <c r="C7" s="10"/>
      <c r="D7" s="54"/>
      <c r="E7" s="54"/>
      <c r="F7" s="54"/>
      <c r="G7" s="197"/>
      <c r="H7" s="44"/>
      <c r="I7" s="44"/>
      <c r="J7" s="44"/>
      <c r="K7" s="44"/>
      <c r="L7" s="196"/>
      <c r="M7" s="5"/>
      <c r="N7" s="197"/>
      <c r="O7" s="44"/>
      <c r="P7" s="44"/>
      <c r="Q7" s="44"/>
      <c r="R7" s="44"/>
      <c r="S7" s="5"/>
      <c r="T7" s="2" t="s">
        <v>306</v>
      </c>
    </row>
    <row r="8" spans="3:19" ht="12.75">
      <c r="C8" s="2" t="s">
        <v>308</v>
      </c>
      <c r="H8" s="2" t="s">
        <v>319</v>
      </c>
      <c r="K8" s="211" t="s">
        <v>309</v>
      </c>
      <c r="L8" s="5"/>
      <c r="M8" s="5"/>
      <c r="N8" s="5"/>
      <c r="O8" s="211" t="s">
        <v>310</v>
      </c>
      <c r="P8" s="5"/>
      <c r="Q8" s="5" t="s">
        <v>311</v>
      </c>
      <c r="S8" s="5"/>
    </row>
    <row r="9" ht="13.5" thickBot="1"/>
    <row r="10" spans="1:21" ht="13.5" thickTop="1">
      <c r="A10" s="684" t="s">
        <v>201</v>
      </c>
      <c r="B10" s="685" t="s">
        <v>198</v>
      </c>
      <c r="C10" s="684" t="s">
        <v>9</v>
      </c>
      <c r="D10" s="684" t="s">
        <v>10</v>
      </c>
      <c r="E10" s="684" t="s">
        <v>11</v>
      </c>
      <c r="F10" s="731" t="s">
        <v>12</v>
      </c>
      <c r="G10" s="732"/>
      <c r="H10" s="731" t="s">
        <v>13</v>
      </c>
      <c r="I10" s="732"/>
      <c r="J10" s="731" t="s">
        <v>14</v>
      </c>
      <c r="K10" s="732"/>
      <c r="L10" s="731" t="s">
        <v>15</v>
      </c>
      <c r="M10" s="732"/>
      <c r="N10" s="731" t="s">
        <v>16</v>
      </c>
      <c r="O10" s="732"/>
      <c r="P10" s="731" t="s">
        <v>17</v>
      </c>
      <c r="Q10" s="732"/>
      <c r="R10" s="731" t="s">
        <v>18</v>
      </c>
      <c r="S10" s="732"/>
      <c r="T10" s="403" t="str">
        <f>SUM(T11:T22)&amp;" out"</f>
        <v>14 out</v>
      </c>
      <c r="U10" s="402" t="str">
        <f>SUM(U11:U22)&amp;" in"</f>
        <v>14 in</v>
      </c>
    </row>
    <row r="11" spans="1:21" ht="12.75">
      <c r="A11" s="683" t="s">
        <v>309</v>
      </c>
      <c r="B11" s="268">
        <v>1</v>
      </c>
      <c r="C11" s="268" t="s">
        <v>312</v>
      </c>
      <c r="D11" s="268" t="s">
        <v>54</v>
      </c>
      <c r="E11" s="268"/>
      <c r="F11" s="201"/>
      <c r="G11" s="202" t="s">
        <v>9</v>
      </c>
      <c r="H11" s="201" t="s">
        <v>11</v>
      </c>
      <c r="I11" s="202"/>
      <c r="J11" s="201"/>
      <c r="K11" s="202"/>
      <c r="L11" s="201"/>
      <c r="M11" s="202"/>
      <c r="N11" s="201"/>
      <c r="O11" s="202"/>
      <c r="P11" s="201"/>
      <c r="Q11" s="202"/>
      <c r="R11" s="201"/>
      <c r="S11" s="202"/>
      <c r="T11" s="1">
        <f aca="true" t="shared" si="0" ref="T11:U18">COUNTA(F11,H11,J11,L11,N11,P11,R11)</f>
        <v>1</v>
      </c>
      <c r="U11" s="1">
        <f t="shared" si="0"/>
        <v>1</v>
      </c>
    </row>
    <row r="12" spans="1:21" ht="12.75">
      <c r="A12" s="417" t="s">
        <v>118</v>
      </c>
      <c r="B12" s="51">
        <v>2</v>
      </c>
      <c r="C12" s="51" t="s">
        <v>320</v>
      </c>
      <c r="D12" s="51" t="s">
        <v>24</v>
      </c>
      <c r="E12" s="51"/>
      <c r="F12" s="60"/>
      <c r="G12" s="61"/>
      <c r="H12" s="60"/>
      <c r="I12" s="61"/>
      <c r="J12" s="60"/>
      <c r="K12" s="61" t="s">
        <v>9</v>
      </c>
      <c r="L12" s="60" t="s">
        <v>11</v>
      </c>
      <c r="M12" s="61"/>
      <c r="N12" s="60"/>
      <c r="O12" s="61"/>
      <c r="P12" s="60"/>
      <c r="Q12" s="61"/>
      <c r="R12" s="60"/>
      <c r="S12" s="61"/>
      <c r="T12" s="1">
        <f>COUNTA(F12,H12,J12,L12,N12,P12,R12)</f>
        <v>1</v>
      </c>
      <c r="U12" s="1">
        <f>COUNTA(G12,I12,K12,M12,O12,Q12,S12)</f>
        <v>1</v>
      </c>
    </row>
    <row r="13" spans="1:21" ht="12.75">
      <c r="A13" s="417" t="s">
        <v>185</v>
      </c>
      <c r="B13" s="51">
        <v>2</v>
      </c>
      <c r="C13" s="51" t="s">
        <v>50</v>
      </c>
      <c r="D13" s="51" t="s">
        <v>24</v>
      </c>
      <c r="E13" s="51"/>
      <c r="F13" s="60"/>
      <c r="G13" s="61"/>
      <c r="H13" s="60"/>
      <c r="I13" s="61"/>
      <c r="J13" s="60"/>
      <c r="K13" s="61"/>
      <c r="L13" s="60"/>
      <c r="M13" s="61"/>
      <c r="N13" s="60"/>
      <c r="O13" s="61"/>
      <c r="P13" s="60"/>
      <c r="Q13" s="61"/>
      <c r="R13" s="60"/>
      <c r="S13" s="61"/>
      <c r="T13" s="1">
        <f t="shared" si="0"/>
        <v>0</v>
      </c>
      <c r="U13" s="1">
        <f t="shared" si="0"/>
        <v>0</v>
      </c>
    </row>
    <row r="14" spans="1:21" ht="12.75">
      <c r="A14" s="442"/>
      <c r="B14" s="52"/>
      <c r="C14" s="52" t="s">
        <v>313</v>
      </c>
      <c r="D14" s="52" t="s">
        <v>35</v>
      </c>
      <c r="E14" s="52"/>
      <c r="F14" s="65"/>
      <c r="G14" s="66"/>
      <c r="H14" s="65"/>
      <c r="I14" s="66"/>
      <c r="J14" s="65"/>
      <c r="K14" s="66"/>
      <c r="L14" s="65"/>
      <c r="M14" s="66"/>
      <c r="N14" s="65"/>
      <c r="O14" s="66"/>
      <c r="P14" s="65"/>
      <c r="Q14" s="66"/>
      <c r="R14" s="65"/>
      <c r="S14" s="66"/>
      <c r="T14" s="1">
        <f t="shared" si="0"/>
        <v>0</v>
      </c>
      <c r="U14" s="1">
        <f t="shared" si="0"/>
        <v>0</v>
      </c>
    </row>
    <row r="15" spans="1:21" ht="12.75">
      <c r="A15" s="442"/>
      <c r="B15" s="52"/>
      <c r="C15" s="52" t="s">
        <v>119</v>
      </c>
      <c r="D15" s="52" t="s">
        <v>35</v>
      </c>
      <c r="E15" s="52"/>
      <c r="F15" s="65"/>
      <c r="G15" s="66"/>
      <c r="H15" s="65"/>
      <c r="I15" s="66"/>
      <c r="J15" s="65"/>
      <c r="K15" s="66"/>
      <c r="L15" s="65"/>
      <c r="M15" s="66"/>
      <c r="N15" s="65"/>
      <c r="O15" s="66"/>
      <c r="P15" s="65"/>
      <c r="Q15" s="66"/>
      <c r="R15" s="65"/>
      <c r="S15" s="66"/>
      <c r="T15" s="1">
        <f t="shared" si="0"/>
        <v>0</v>
      </c>
      <c r="U15" s="1">
        <f t="shared" si="0"/>
        <v>0</v>
      </c>
    </row>
    <row r="16" spans="1:21" ht="12.75">
      <c r="A16" s="681"/>
      <c r="B16" s="682"/>
      <c r="C16" s="682" t="s">
        <v>314</v>
      </c>
      <c r="D16" s="682" t="s">
        <v>24</v>
      </c>
      <c r="E16" s="682" t="s">
        <v>317</v>
      </c>
      <c r="F16" s="428"/>
      <c r="G16" s="187"/>
      <c r="H16" s="428"/>
      <c r="I16" s="187" t="s">
        <v>9</v>
      </c>
      <c r="J16" s="428" t="s">
        <v>11</v>
      </c>
      <c r="K16" s="187"/>
      <c r="L16" s="428"/>
      <c r="M16" s="187"/>
      <c r="N16" s="428"/>
      <c r="O16" s="187"/>
      <c r="P16" s="428"/>
      <c r="Q16" s="187" t="s">
        <v>9</v>
      </c>
      <c r="R16" s="428" t="s">
        <v>11</v>
      </c>
      <c r="S16" s="187"/>
      <c r="T16" s="1">
        <f t="shared" si="0"/>
        <v>2</v>
      </c>
      <c r="U16" s="1">
        <f t="shared" si="0"/>
        <v>2</v>
      </c>
    </row>
    <row r="17" spans="1:21" ht="12.75">
      <c r="A17" s="417" t="s">
        <v>92</v>
      </c>
      <c r="B17" s="51">
        <v>2</v>
      </c>
      <c r="C17" s="51"/>
      <c r="D17" s="51" t="s">
        <v>27</v>
      </c>
      <c r="E17" s="51" t="s">
        <v>315</v>
      </c>
      <c r="F17" s="60"/>
      <c r="G17" s="61" t="s">
        <v>9</v>
      </c>
      <c r="H17" s="60" t="s">
        <v>11</v>
      </c>
      <c r="I17" s="61"/>
      <c r="J17" s="60"/>
      <c r="K17" s="61"/>
      <c r="L17" s="60"/>
      <c r="M17" s="61"/>
      <c r="N17" s="60"/>
      <c r="O17" s="61"/>
      <c r="P17" s="60"/>
      <c r="Q17" s="61"/>
      <c r="R17" s="60"/>
      <c r="S17" s="61"/>
      <c r="T17" s="1">
        <f t="shared" si="0"/>
        <v>1</v>
      </c>
      <c r="U17" s="1">
        <f t="shared" si="0"/>
        <v>1</v>
      </c>
    </row>
    <row r="18" spans="1:21" ht="12.75">
      <c r="A18" s="679"/>
      <c r="B18" s="269"/>
      <c r="C18" s="269"/>
      <c r="D18" s="269" t="s">
        <v>277</v>
      </c>
      <c r="E18" s="269" t="s">
        <v>102</v>
      </c>
      <c r="F18" s="434"/>
      <c r="G18" s="435"/>
      <c r="H18" s="434"/>
      <c r="I18" s="435"/>
      <c r="J18" s="434"/>
      <c r="K18" s="435"/>
      <c r="L18" s="434"/>
      <c r="M18" s="435" t="s">
        <v>9</v>
      </c>
      <c r="N18" s="434" t="s">
        <v>11</v>
      </c>
      <c r="O18" s="435"/>
      <c r="P18" s="434"/>
      <c r="Q18" s="435"/>
      <c r="R18" s="434"/>
      <c r="S18" s="435"/>
      <c r="T18" s="1">
        <f t="shared" si="0"/>
        <v>1</v>
      </c>
      <c r="U18" s="1">
        <f t="shared" si="0"/>
        <v>1</v>
      </c>
    </row>
    <row r="19" spans="1:21" ht="12.75">
      <c r="A19" s="441" t="s">
        <v>270</v>
      </c>
      <c r="B19" s="50">
        <v>1</v>
      </c>
      <c r="C19" s="50" t="s">
        <v>50</v>
      </c>
      <c r="D19" s="50"/>
      <c r="E19" s="50"/>
      <c r="F19" s="635"/>
      <c r="G19" s="630"/>
      <c r="H19" s="635"/>
      <c r="I19" s="630"/>
      <c r="J19" s="635"/>
      <c r="K19" s="630" t="s">
        <v>9</v>
      </c>
      <c r="L19" s="635" t="s">
        <v>11</v>
      </c>
      <c r="M19" s="630"/>
      <c r="N19" s="635"/>
      <c r="O19" s="630"/>
      <c r="P19" s="635"/>
      <c r="Q19" s="630"/>
      <c r="R19" s="635"/>
      <c r="S19" s="630"/>
      <c r="T19" s="1">
        <f aca="true" t="shared" si="1" ref="T19:U22">COUNTA(F19,H19,J19,L19,N19,P19,R19)</f>
        <v>1</v>
      </c>
      <c r="U19" s="1">
        <f t="shared" si="1"/>
        <v>1</v>
      </c>
    </row>
    <row r="20" spans="1:21" ht="12.75">
      <c r="A20" s="418" t="s">
        <v>284</v>
      </c>
      <c r="B20" s="62" t="s">
        <v>316</v>
      </c>
      <c r="C20" s="62" t="s">
        <v>313</v>
      </c>
      <c r="D20" s="62" t="s">
        <v>35</v>
      </c>
      <c r="E20" s="62"/>
      <c r="F20" s="63"/>
      <c r="G20" s="64" t="s">
        <v>9</v>
      </c>
      <c r="H20" s="63" t="s">
        <v>11</v>
      </c>
      <c r="I20" s="64"/>
      <c r="J20" s="63"/>
      <c r="K20" s="64"/>
      <c r="L20" s="63"/>
      <c r="M20" s="64"/>
      <c r="N20" s="63"/>
      <c r="O20" s="64"/>
      <c r="P20" s="63"/>
      <c r="Q20" s="64"/>
      <c r="R20" s="63"/>
      <c r="S20" s="64"/>
      <c r="T20" s="1">
        <f t="shared" si="1"/>
        <v>1</v>
      </c>
      <c r="U20" s="1">
        <f t="shared" si="1"/>
        <v>1</v>
      </c>
    </row>
    <row r="21" spans="1:21" ht="12.75">
      <c r="A21" s="679"/>
      <c r="B21" s="269"/>
      <c r="C21" s="269" t="s">
        <v>119</v>
      </c>
      <c r="D21" s="269" t="s">
        <v>24</v>
      </c>
      <c r="E21" s="269"/>
      <c r="F21" s="434"/>
      <c r="G21" s="435"/>
      <c r="H21" s="434"/>
      <c r="I21" s="435"/>
      <c r="J21" s="434"/>
      <c r="K21" s="435"/>
      <c r="L21" s="434"/>
      <c r="M21" s="435"/>
      <c r="N21" s="434"/>
      <c r="O21" s="435" t="s">
        <v>9</v>
      </c>
      <c r="P21" s="434" t="s">
        <v>11</v>
      </c>
      <c r="Q21" s="435"/>
      <c r="R21" s="434"/>
      <c r="S21" s="435"/>
      <c r="T21" s="1">
        <f t="shared" si="1"/>
        <v>1</v>
      </c>
      <c r="U21" s="1">
        <f t="shared" si="1"/>
        <v>1</v>
      </c>
    </row>
    <row r="22" spans="1:21" ht="12.75">
      <c r="A22" s="441" t="s">
        <v>281</v>
      </c>
      <c r="B22" s="50">
        <v>10</v>
      </c>
      <c r="C22" s="50"/>
      <c r="D22" s="50" t="s">
        <v>104</v>
      </c>
      <c r="E22" s="50" t="s">
        <v>275</v>
      </c>
      <c r="F22" s="635"/>
      <c r="G22" s="630" t="s">
        <v>9</v>
      </c>
      <c r="H22" s="635" t="s">
        <v>11</v>
      </c>
      <c r="I22" s="630" t="s">
        <v>9</v>
      </c>
      <c r="J22" s="635" t="s">
        <v>11</v>
      </c>
      <c r="K22" s="630" t="s">
        <v>9</v>
      </c>
      <c r="L22" s="635" t="s">
        <v>11</v>
      </c>
      <c r="M22" s="630" t="s">
        <v>9</v>
      </c>
      <c r="N22" s="635" t="s">
        <v>11</v>
      </c>
      <c r="O22" s="630" t="s">
        <v>9</v>
      </c>
      <c r="P22" s="635" t="s">
        <v>11</v>
      </c>
      <c r="Q22" s="630"/>
      <c r="R22" s="635"/>
      <c r="S22" s="630"/>
      <c r="T22" s="680">
        <f t="shared" si="1"/>
        <v>5</v>
      </c>
      <c r="U22" s="680">
        <f t="shared" si="1"/>
        <v>5</v>
      </c>
    </row>
    <row r="23" spans="6:20" ht="12.75">
      <c r="F23" s="67">
        <f aca="true" t="shared" si="2" ref="F23:S23">COUNTA(F11:F22)</f>
        <v>0</v>
      </c>
      <c r="G23" s="216">
        <f t="shared" si="2"/>
        <v>4</v>
      </c>
      <c r="H23" s="67">
        <f t="shared" si="2"/>
        <v>4</v>
      </c>
      <c r="I23" s="216">
        <f t="shared" si="2"/>
        <v>2</v>
      </c>
      <c r="J23" s="67">
        <f t="shared" si="2"/>
        <v>2</v>
      </c>
      <c r="K23" s="216">
        <f t="shared" si="2"/>
        <v>3</v>
      </c>
      <c r="L23" s="67">
        <f t="shared" si="2"/>
        <v>3</v>
      </c>
      <c r="M23" s="216">
        <f t="shared" si="2"/>
        <v>2</v>
      </c>
      <c r="N23" s="67">
        <f t="shared" si="2"/>
        <v>2</v>
      </c>
      <c r="O23" s="216">
        <f t="shared" si="2"/>
        <v>2</v>
      </c>
      <c r="P23" s="67">
        <f t="shared" si="2"/>
        <v>2</v>
      </c>
      <c r="Q23" s="216">
        <f t="shared" si="2"/>
        <v>1</v>
      </c>
      <c r="R23" s="67">
        <f t="shared" si="2"/>
        <v>1</v>
      </c>
      <c r="S23" s="216">
        <f t="shared" si="2"/>
        <v>0</v>
      </c>
      <c r="T23" s="2" t="s">
        <v>305</v>
      </c>
    </row>
  </sheetData>
  <mergeCells count="9">
    <mergeCell ref="A1:S1"/>
    <mergeCell ref="O3:P3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2"/>
  <sheetViews>
    <sheetView showGridLines="0" zoomScale="103" zoomScaleNormal="103" zoomScaleSheetLayoutView="100" workbookViewId="0" topLeftCell="A1">
      <selection activeCell="C27" sqref="C27"/>
    </sheetView>
  </sheetViews>
  <sheetFormatPr defaultColWidth="11.421875" defaultRowHeight="12.75"/>
  <cols>
    <col min="1" max="2" width="16.00390625" style="2" customWidth="1"/>
    <col min="3" max="3" width="13.57421875" style="3" customWidth="1"/>
    <col min="4" max="4" width="8.00390625" style="2" customWidth="1"/>
    <col min="5" max="5" width="9.140625" style="2" customWidth="1"/>
    <col min="6" max="19" width="4.7109375" style="2" customWidth="1"/>
    <col min="20" max="21" width="6.00390625" style="2" customWidth="1"/>
    <col min="22" max="16384" width="11.421875" style="2" customWidth="1"/>
  </cols>
  <sheetData>
    <row r="2" ht="12.75">
      <c r="I2" s="224"/>
    </row>
    <row r="3" ht="12.75">
      <c r="I3" s="224"/>
    </row>
    <row r="4" ht="12.75">
      <c r="I4" s="260"/>
    </row>
    <row r="5" spans="3:19" ht="12.75">
      <c r="C5" s="227"/>
      <c r="D5" s="5"/>
      <c r="E5" s="5"/>
      <c r="F5" s="9"/>
      <c r="G5" s="5"/>
      <c r="H5" s="225"/>
      <c r="I5" s="5"/>
      <c r="J5" s="226"/>
      <c r="K5" s="5"/>
      <c r="L5" s="228"/>
      <c r="M5" s="5"/>
      <c r="N5" s="5"/>
      <c r="O5" s="5"/>
      <c r="P5" s="5"/>
      <c r="Q5" s="5"/>
      <c r="R5" s="5"/>
      <c r="S5" s="5"/>
    </row>
    <row r="6" spans="3:19" ht="12.75">
      <c r="C6" s="229"/>
      <c r="D6" s="9"/>
      <c r="E6" s="9"/>
      <c r="F6" s="9"/>
      <c r="G6" s="261"/>
      <c r="H6" s="5"/>
      <c r="I6" s="9"/>
      <c r="J6" s="11"/>
      <c r="K6" s="230"/>
      <c r="L6" s="11"/>
      <c r="M6" s="730"/>
      <c r="N6" s="730"/>
      <c r="O6" s="730"/>
      <c r="P6" s="228"/>
      <c r="Q6" s="228"/>
      <c r="R6" s="228"/>
      <c r="S6" s="9"/>
    </row>
    <row r="7" spans="1:19" ht="13.5" thickBot="1">
      <c r="A7" s="5"/>
      <c r="B7" s="5"/>
      <c r="C7" s="229"/>
      <c r="D7" s="228"/>
      <c r="E7" s="9"/>
      <c r="F7" s="234"/>
      <c r="G7" s="233"/>
      <c r="H7" s="233"/>
      <c r="I7" s="233" t="s">
        <v>121</v>
      </c>
      <c r="J7" s="233"/>
      <c r="K7" s="233"/>
      <c r="L7" s="230"/>
      <c r="M7" s="9"/>
      <c r="N7" s="9"/>
      <c r="O7" s="9"/>
      <c r="P7" s="9"/>
      <c r="Q7" s="9"/>
      <c r="R7" s="9"/>
      <c r="S7" s="9"/>
    </row>
    <row r="8" spans="1:21" ht="13.5" thickBot="1">
      <c r="A8" s="5"/>
      <c r="B8" s="5"/>
      <c r="C8" s="229"/>
      <c r="D8" s="234"/>
      <c r="E8" s="235"/>
      <c r="F8" s="5"/>
      <c r="G8" s="9"/>
      <c r="H8" s="9"/>
      <c r="I8" s="9"/>
      <c r="J8" s="9"/>
      <c r="K8" s="9"/>
      <c r="L8" s="9"/>
      <c r="M8" s="262"/>
      <c r="N8" s="9"/>
      <c r="O8" s="5"/>
      <c r="P8" s="9"/>
      <c r="Q8" s="9"/>
      <c r="R8" s="9"/>
      <c r="S8" s="9"/>
      <c r="T8" s="9"/>
      <c r="U8" s="9"/>
    </row>
    <row r="9" spans="3:21" ht="13.5" thickBot="1">
      <c r="C9" s="238"/>
      <c r="D9" s="240"/>
      <c r="E9" s="236"/>
      <c r="F9" s="236"/>
      <c r="G9" s="236"/>
      <c r="H9" s="236"/>
      <c r="I9" s="236"/>
      <c r="J9" s="236"/>
      <c r="K9" s="236"/>
      <c r="L9" s="236"/>
      <c r="M9" s="236"/>
      <c r="N9" s="263"/>
      <c r="O9" s="241"/>
      <c r="P9" s="241"/>
      <c r="Q9" s="5"/>
      <c r="R9" s="5"/>
      <c r="S9" s="5"/>
      <c r="T9" s="9"/>
      <c r="U9" s="9"/>
    </row>
    <row r="10" spans="3:19" ht="12.75">
      <c r="C10" s="242"/>
      <c r="D10" s="9"/>
      <c r="E10" s="9"/>
      <c r="F10" s="5"/>
      <c r="G10" s="9" t="s">
        <v>122</v>
      </c>
      <c r="H10" s="5"/>
      <c r="I10" s="11"/>
      <c r="J10" s="11"/>
      <c r="K10" s="11"/>
      <c r="L10" s="5"/>
      <c r="M10" s="5"/>
      <c r="N10" s="5"/>
      <c r="O10" s="5"/>
      <c r="P10" s="5"/>
      <c r="Q10" s="228"/>
      <c r="R10" s="5"/>
      <c r="S10" s="5"/>
    </row>
    <row r="11" spans="3:19" ht="12.75">
      <c r="C11" s="227"/>
      <c r="D11" s="227"/>
      <c r="E11" s="264"/>
      <c r="F11" s="5"/>
      <c r="G11" s="5"/>
      <c r="H11" s="5"/>
      <c r="I11" s="5"/>
      <c r="J11" s="11"/>
      <c r="K11" s="5"/>
      <c r="L11" s="5"/>
      <c r="M11" s="5"/>
      <c r="N11" s="5"/>
      <c r="O11" s="5"/>
      <c r="P11" s="5"/>
      <c r="Q11" s="5"/>
      <c r="R11" s="5"/>
      <c r="S11" s="5"/>
    </row>
    <row r="12" ht="13.5" thickBot="1"/>
    <row r="13" spans="1:21" ht="13.5" thickTop="1">
      <c r="A13" s="29" t="s">
        <v>201</v>
      </c>
      <c r="B13" s="29" t="s">
        <v>198</v>
      </c>
      <c r="C13" s="322" t="s">
        <v>9</v>
      </c>
      <c r="D13" s="50" t="s">
        <v>10</v>
      </c>
      <c r="E13" s="50" t="s">
        <v>11</v>
      </c>
      <c r="F13" s="727" t="s">
        <v>12</v>
      </c>
      <c r="G13" s="728"/>
      <c r="H13" s="727" t="s">
        <v>13</v>
      </c>
      <c r="I13" s="728"/>
      <c r="J13" s="727" t="s">
        <v>14</v>
      </c>
      <c r="K13" s="728"/>
      <c r="L13" s="727" t="s">
        <v>15</v>
      </c>
      <c r="M13" s="728"/>
      <c r="N13" s="727" t="s">
        <v>16</v>
      </c>
      <c r="O13" s="728"/>
      <c r="P13" s="727" t="s">
        <v>17</v>
      </c>
      <c r="Q13" s="728"/>
      <c r="R13" s="727" t="s">
        <v>18</v>
      </c>
      <c r="S13" s="728"/>
      <c r="T13" s="68" t="str">
        <f>SUM(T14:T18)&amp;" out"</f>
        <v>11 out</v>
      </c>
      <c r="U13" s="69" t="str">
        <f>SUM(U14:U18)&amp;" in"</f>
        <v>11 in</v>
      </c>
    </row>
    <row r="14" spans="1:21" ht="12.75">
      <c r="A14" s="29" t="s">
        <v>122</v>
      </c>
      <c r="B14" s="29" t="s">
        <v>202</v>
      </c>
      <c r="C14" s="30" t="s">
        <v>90</v>
      </c>
      <c r="D14" s="50" t="s">
        <v>56</v>
      </c>
      <c r="E14" s="29" t="s">
        <v>21</v>
      </c>
      <c r="F14" s="420"/>
      <c r="G14" s="421" t="s">
        <v>9</v>
      </c>
      <c r="H14" s="420" t="s">
        <v>11</v>
      </c>
      <c r="I14" s="421"/>
      <c r="J14" s="420"/>
      <c r="K14" s="421" t="s">
        <v>9</v>
      </c>
      <c r="L14" s="420" t="s">
        <v>11</v>
      </c>
      <c r="M14" s="421"/>
      <c r="N14" s="420"/>
      <c r="O14" s="421" t="s">
        <v>9</v>
      </c>
      <c r="P14" s="420" t="s">
        <v>11</v>
      </c>
      <c r="Q14" s="421"/>
      <c r="R14" s="420"/>
      <c r="S14" s="421"/>
      <c r="T14" s="258">
        <f aca="true" t="shared" si="0" ref="T14:U18">COUNTA(F14,H14,J14,L14,N14,P14,R14)</f>
        <v>3</v>
      </c>
      <c r="U14" s="265">
        <f t="shared" si="0"/>
        <v>3</v>
      </c>
    </row>
    <row r="15" spans="1:21" ht="12.75">
      <c r="A15" s="29"/>
      <c r="B15" s="29"/>
      <c r="C15" s="30" t="s">
        <v>21</v>
      </c>
      <c r="D15" s="50" t="s">
        <v>24</v>
      </c>
      <c r="E15" s="29" t="s">
        <v>55</v>
      </c>
      <c r="F15" s="420"/>
      <c r="G15" s="421"/>
      <c r="H15" s="420"/>
      <c r="I15" s="421" t="s">
        <v>9</v>
      </c>
      <c r="J15" s="420" t="s">
        <v>11</v>
      </c>
      <c r="K15" s="421"/>
      <c r="L15" s="420"/>
      <c r="M15" s="421" t="s">
        <v>9</v>
      </c>
      <c r="N15" s="420" t="s">
        <v>11</v>
      </c>
      <c r="O15" s="421"/>
      <c r="P15" s="420"/>
      <c r="Q15" s="421" t="s">
        <v>9</v>
      </c>
      <c r="R15" s="420" t="s">
        <v>11</v>
      </c>
      <c r="S15" s="421"/>
      <c r="T15" s="258">
        <f t="shared" si="0"/>
        <v>3</v>
      </c>
      <c r="U15" s="265">
        <f t="shared" si="0"/>
        <v>3</v>
      </c>
    </row>
    <row r="16" spans="1:21" ht="12.75">
      <c r="A16" s="29" t="s">
        <v>107</v>
      </c>
      <c r="B16" s="29" t="s">
        <v>44</v>
      </c>
      <c r="C16" s="29" t="s">
        <v>123</v>
      </c>
      <c r="D16" s="50" t="s">
        <v>24</v>
      </c>
      <c r="E16" s="29" t="s">
        <v>21</v>
      </c>
      <c r="F16" s="420"/>
      <c r="G16" s="421" t="s">
        <v>9</v>
      </c>
      <c r="H16" s="420" t="s">
        <v>11</v>
      </c>
      <c r="I16" s="421"/>
      <c r="J16" s="420"/>
      <c r="K16" s="421"/>
      <c r="L16" s="420"/>
      <c r="M16" s="421"/>
      <c r="N16" s="420"/>
      <c r="O16" s="421" t="s">
        <v>9</v>
      </c>
      <c r="P16" s="420" t="s">
        <v>11</v>
      </c>
      <c r="Q16" s="421"/>
      <c r="R16" s="420"/>
      <c r="S16" s="421"/>
      <c r="T16" s="258">
        <f t="shared" si="0"/>
        <v>2</v>
      </c>
      <c r="U16" s="265">
        <f t="shared" si="0"/>
        <v>2</v>
      </c>
    </row>
    <row r="17" spans="1:22" s="37" customFormat="1" ht="12.75">
      <c r="A17" s="29"/>
      <c r="B17" s="29"/>
      <c r="C17" s="29" t="s">
        <v>21</v>
      </c>
      <c r="D17" s="50" t="s">
        <v>124</v>
      </c>
      <c r="E17" s="30" t="s">
        <v>53</v>
      </c>
      <c r="F17" s="420"/>
      <c r="G17" s="421" t="s">
        <v>9</v>
      </c>
      <c r="H17" s="420" t="s">
        <v>11</v>
      </c>
      <c r="I17" s="421"/>
      <c r="J17" s="420"/>
      <c r="K17" s="421" t="s">
        <v>9</v>
      </c>
      <c r="L17" s="420" t="s">
        <v>11</v>
      </c>
      <c r="M17" s="421"/>
      <c r="N17" s="420"/>
      <c r="O17" s="421" t="s">
        <v>9</v>
      </c>
      <c r="P17" s="420" t="s">
        <v>11</v>
      </c>
      <c r="Q17" s="421"/>
      <c r="R17" s="420"/>
      <c r="S17" s="421"/>
      <c r="T17" s="258">
        <f t="shared" si="0"/>
        <v>3</v>
      </c>
      <c r="U17" s="265">
        <f t="shared" si="0"/>
        <v>3</v>
      </c>
      <c r="V17" s="2"/>
    </row>
    <row r="18" spans="1:22" s="41" customFormat="1" ht="13.5" thickBot="1">
      <c r="A18" s="266"/>
      <c r="B18" s="266"/>
      <c r="C18" s="267"/>
      <c r="D18" s="323"/>
      <c r="E18" s="266"/>
      <c r="F18" s="422"/>
      <c r="G18" s="423"/>
      <c r="H18" s="422"/>
      <c r="I18" s="423"/>
      <c r="J18" s="422"/>
      <c r="K18" s="423"/>
      <c r="L18" s="422"/>
      <c r="M18" s="423"/>
      <c r="N18" s="422"/>
      <c r="O18" s="423"/>
      <c r="P18" s="422"/>
      <c r="Q18" s="423"/>
      <c r="R18" s="422"/>
      <c r="S18" s="423"/>
      <c r="T18" s="258">
        <f t="shared" si="0"/>
        <v>0</v>
      </c>
      <c r="U18" s="265">
        <f t="shared" si="0"/>
        <v>0</v>
      </c>
      <c r="V18" s="2"/>
    </row>
    <row r="19" spans="1:20" ht="12.75">
      <c r="A19" s="5"/>
      <c r="B19" s="5"/>
      <c r="C19" s="5"/>
      <c r="D19" s="5"/>
      <c r="E19" s="227"/>
      <c r="F19" s="67">
        <f aca="true" t="shared" si="1" ref="F19:S19">COUNTA(F14:F18)</f>
        <v>0</v>
      </c>
      <c r="G19" s="216">
        <f t="shared" si="1"/>
        <v>3</v>
      </c>
      <c r="H19" s="67">
        <f t="shared" si="1"/>
        <v>3</v>
      </c>
      <c r="I19" s="216">
        <f t="shared" si="1"/>
        <v>1</v>
      </c>
      <c r="J19" s="67">
        <f t="shared" si="1"/>
        <v>1</v>
      </c>
      <c r="K19" s="216">
        <f t="shared" si="1"/>
        <v>2</v>
      </c>
      <c r="L19" s="67">
        <f t="shared" si="1"/>
        <v>2</v>
      </c>
      <c r="M19" s="216">
        <f t="shared" si="1"/>
        <v>1</v>
      </c>
      <c r="N19" s="67">
        <f t="shared" si="1"/>
        <v>1</v>
      </c>
      <c r="O19" s="216">
        <f t="shared" si="1"/>
        <v>3</v>
      </c>
      <c r="P19" s="67">
        <f t="shared" si="1"/>
        <v>3</v>
      </c>
      <c r="Q19" s="216">
        <f t="shared" si="1"/>
        <v>1</v>
      </c>
      <c r="R19" s="67">
        <f t="shared" si="1"/>
        <v>1</v>
      </c>
      <c r="S19" s="216">
        <f t="shared" si="1"/>
        <v>0</v>
      </c>
      <c r="T19" s="2" t="s">
        <v>178</v>
      </c>
    </row>
    <row r="20" spans="1:19" ht="12.75">
      <c r="A20" s="5"/>
      <c r="B20" s="5"/>
      <c r="C20" s="5"/>
      <c r="D20" s="5"/>
      <c r="E20" s="227"/>
      <c r="F20" s="213"/>
      <c r="G20" s="214"/>
      <c r="H20" s="213"/>
      <c r="I20" s="214"/>
      <c r="J20" s="213"/>
      <c r="K20" s="214"/>
      <c r="L20" s="213"/>
      <c r="M20" s="214"/>
      <c r="N20" s="213"/>
      <c r="O20" s="214"/>
      <c r="P20" s="213"/>
      <c r="Q20" s="214"/>
      <c r="R20" s="213"/>
      <c r="S20" s="214"/>
    </row>
    <row r="21" spans="1:19" ht="12.75">
      <c r="A21" s="5"/>
      <c r="B21" s="5"/>
      <c r="C21" s="5"/>
      <c r="D21" s="5"/>
      <c r="E21" s="227"/>
      <c r="F21" s="213"/>
      <c r="G21" s="214"/>
      <c r="H21" s="213"/>
      <c r="I21" s="214"/>
      <c r="J21" s="213"/>
      <c r="K21" s="214"/>
      <c r="L21" s="213"/>
      <c r="M21" s="214"/>
      <c r="N21" s="213"/>
      <c r="O21" s="214"/>
      <c r="P21" s="213"/>
      <c r="Q21" s="214"/>
      <c r="R21" s="213"/>
      <c r="S21" s="214"/>
    </row>
    <row r="22" spans="1:19" ht="12.75">
      <c r="A22" s="5"/>
      <c r="B22" s="5"/>
      <c r="C22" s="5"/>
      <c r="D22" s="5"/>
      <c r="E22" s="227"/>
      <c r="F22" s="213"/>
      <c r="G22" s="214"/>
      <c r="H22" s="213"/>
      <c r="I22" s="214"/>
      <c r="J22" s="213"/>
      <c r="K22" s="214"/>
      <c r="L22" s="213"/>
      <c r="M22" s="214"/>
      <c r="N22" s="213"/>
      <c r="O22" s="214"/>
      <c r="P22" s="213"/>
      <c r="Q22" s="214"/>
      <c r="R22" s="213"/>
      <c r="S22" s="214"/>
    </row>
    <row r="23" spans="1:19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5"/>
      <c r="B24" s="5"/>
      <c r="C24" s="5"/>
      <c r="D24" s="5"/>
      <c r="E24" s="5"/>
      <c r="F24" s="213"/>
      <c r="G24" s="214"/>
      <c r="H24" s="213"/>
      <c r="I24" s="214"/>
      <c r="J24" s="213"/>
      <c r="K24" s="214"/>
      <c r="L24" s="213"/>
      <c r="M24" s="214"/>
      <c r="N24" s="213"/>
      <c r="O24" s="214"/>
      <c r="P24" s="213"/>
      <c r="Q24" s="214"/>
      <c r="R24" s="213"/>
      <c r="S24" s="214"/>
    </row>
    <row r="25" spans="1:19" ht="12.75">
      <c r="A25" s="5"/>
      <c r="B25" s="5"/>
      <c r="C25" s="227"/>
      <c r="D25" s="5"/>
      <c r="E25" s="5"/>
      <c r="F25" s="213"/>
      <c r="G25" s="214"/>
      <c r="H25" s="213"/>
      <c r="I25" s="214"/>
      <c r="J25" s="213"/>
      <c r="K25" s="214"/>
      <c r="L25" s="213"/>
      <c r="M25" s="214"/>
      <c r="N25" s="213"/>
      <c r="O25" s="214"/>
      <c r="P25" s="213"/>
      <c r="Q25" s="214"/>
      <c r="R25" s="213"/>
      <c r="S25" s="214"/>
    </row>
    <row r="26" spans="1:19" ht="12.75">
      <c r="A26" s="5"/>
      <c r="B26" s="5"/>
      <c r="C26" s="227"/>
      <c r="D26" s="5"/>
      <c r="E26" s="5"/>
      <c r="F26" s="213"/>
      <c r="G26" s="214"/>
      <c r="H26" s="213"/>
      <c r="I26" s="214"/>
      <c r="J26" s="213"/>
      <c r="K26" s="214"/>
      <c r="L26" s="213"/>
      <c r="M26" s="214"/>
      <c r="N26" s="213"/>
      <c r="O26" s="214"/>
      <c r="P26" s="213"/>
      <c r="Q26" s="214"/>
      <c r="R26" s="213"/>
      <c r="S26" s="214"/>
    </row>
    <row r="27" spans="1:19" ht="12.75">
      <c r="A27" s="5"/>
      <c r="B27" s="5"/>
      <c r="C27" s="5"/>
      <c r="D27" s="5"/>
      <c r="E27" s="5"/>
      <c r="F27" s="213"/>
      <c r="G27" s="214"/>
      <c r="H27" s="213"/>
      <c r="I27" s="214"/>
      <c r="J27" s="213"/>
      <c r="K27" s="214"/>
      <c r="L27" s="213"/>
      <c r="M27" s="214"/>
      <c r="N27" s="213"/>
      <c r="O27" s="214"/>
      <c r="P27" s="213"/>
      <c r="Q27" s="214"/>
      <c r="R27" s="213"/>
      <c r="S27" s="214"/>
    </row>
    <row r="28" spans="1:19" ht="12.75">
      <c r="A28" s="5"/>
      <c r="B28" s="5"/>
      <c r="C28" s="227"/>
      <c r="D28" s="5"/>
      <c r="E28" s="5"/>
      <c r="F28" s="213"/>
      <c r="G28" s="214"/>
      <c r="H28" s="213"/>
      <c r="I28" s="214"/>
      <c r="J28" s="213"/>
      <c r="K28" s="214"/>
      <c r="L28" s="213"/>
      <c r="M28" s="214"/>
      <c r="N28" s="213"/>
      <c r="O28" s="214"/>
      <c r="P28" s="213"/>
      <c r="Q28" s="214"/>
      <c r="R28" s="213"/>
      <c r="S28" s="214"/>
    </row>
    <row r="29" spans="1:19" ht="12.75">
      <c r="A29" s="5"/>
      <c r="B29" s="5"/>
      <c r="C29" s="5"/>
      <c r="D29" s="5"/>
      <c r="E29" s="5"/>
      <c r="F29" s="213"/>
      <c r="G29" s="214"/>
      <c r="H29" s="213"/>
      <c r="I29" s="214"/>
      <c r="J29" s="213"/>
      <c r="K29" s="214"/>
      <c r="L29" s="213"/>
      <c r="M29" s="214"/>
      <c r="N29" s="213"/>
      <c r="O29" s="214"/>
      <c r="P29" s="213"/>
      <c r="Q29" s="214"/>
      <c r="R29" s="213"/>
      <c r="S29" s="214"/>
    </row>
    <row r="30" spans="1:19" ht="12.75">
      <c r="A30" s="5"/>
      <c r="B30" s="5"/>
      <c r="C30" s="5"/>
      <c r="D30" s="5"/>
      <c r="E30" s="5"/>
      <c r="F30" s="213"/>
      <c r="G30" s="214"/>
      <c r="H30" s="213"/>
      <c r="I30" s="214"/>
      <c r="J30" s="213"/>
      <c r="K30" s="214"/>
      <c r="L30" s="213"/>
      <c r="M30" s="214"/>
      <c r="N30" s="213"/>
      <c r="O30" s="214"/>
      <c r="P30" s="213"/>
      <c r="Q30" s="214"/>
      <c r="R30" s="213"/>
      <c r="S30" s="214"/>
    </row>
    <row r="31" spans="1:19" ht="12.75">
      <c r="A31" s="5"/>
      <c r="B31" s="5"/>
      <c r="C31" s="5"/>
      <c r="D31" s="5"/>
      <c r="E31" s="5"/>
      <c r="F31" s="5"/>
      <c r="G31" s="214"/>
      <c r="H31" s="213"/>
      <c r="I31" s="214"/>
      <c r="J31" s="213"/>
      <c r="K31" s="214"/>
      <c r="L31" s="213"/>
      <c r="M31" s="214"/>
      <c r="N31" s="213"/>
      <c r="O31" s="214"/>
      <c r="P31" s="213"/>
      <c r="Q31" s="214"/>
      <c r="R31" s="213"/>
      <c r="S31" s="214"/>
    </row>
    <row r="32" spans="1:19" ht="12.75">
      <c r="A32" s="5"/>
      <c r="B32" s="5"/>
      <c r="C32" s="5"/>
      <c r="D32" s="5"/>
      <c r="E32" s="5"/>
      <c r="F32" s="213"/>
      <c r="G32" s="214"/>
      <c r="H32" s="213"/>
      <c r="I32" s="214"/>
      <c r="J32" s="213"/>
      <c r="K32" s="214"/>
      <c r="L32" s="213"/>
      <c r="M32" s="214"/>
      <c r="N32" s="213"/>
      <c r="O32" s="214"/>
      <c r="P32" s="213"/>
      <c r="Q32" s="214"/>
      <c r="R32" s="213"/>
      <c r="S32" s="214"/>
    </row>
  </sheetData>
  <mergeCells count="8">
    <mergeCell ref="M6:O6"/>
    <mergeCell ref="F13:G13"/>
    <mergeCell ref="R13:S13"/>
    <mergeCell ref="P13:Q13"/>
    <mergeCell ref="N13:O13"/>
    <mergeCell ref="L13:M13"/>
    <mergeCell ref="J13:K13"/>
    <mergeCell ref="H13:I13"/>
  </mergeCells>
  <printOptions/>
  <pageMargins left="0.6299212598425197" right="0.62992125984251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103" zoomScaleNormal="103" workbookViewId="0" topLeftCell="A1">
      <selection activeCell="D3" sqref="D3"/>
    </sheetView>
  </sheetViews>
  <sheetFormatPr defaultColWidth="11.421875" defaultRowHeight="12.75"/>
  <cols>
    <col min="1" max="1" width="12.28125" style="2" bestFit="1" customWidth="1"/>
    <col min="2" max="2" width="13.8515625" style="318" bestFit="1" customWidth="1"/>
    <col min="3" max="3" width="9.421875" style="2" customWidth="1"/>
    <col min="4" max="4" width="4.7109375" style="2" bestFit="1" customWidth="1"/>
    <col min="5" max="5" width="14.57421875" style="2" bestFit="1" customWidth="1"/>
    <col min="6" max="19" width="4.7109375" style="2" customWidth="1"/>
    <col min="20" max="20" width="5.421875" style="2" customWidth="1"/>
    <col min="21" max="21" width="4.28125" style="2" customWidth="1"/>
    <col min="22" max="16384" width="11.421875" style="2" customWidth="1"/>
  </cols>
  <sheetData>
    <row r="1" spans="1:19" ht="17.25">
      <c r="A1" s="729" t="s">
        <v>125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2.75">
      <c r="C3" s="4"/>
      <c r="D3" s="4"/>
      <c r="E3" s="4"/>
      <c r="F3" s="4"/>
      <c r="G3" s="4"/>
      <c r="H3" s="4"/>
      <c r="I3" s="4"/>
      <c r="J3" s="11"/>
      <c r="K3" s="11"/>
      <c r="L3"/>
      <c r="M3" s="47"/>
      <c r="N3" s="47"/>
      <c r="P3" s="47"/>
      <c r="Q3" s="47"/>
      <c r="R3" s="47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730"/>
      <c r="L4" s="730"/>
      <c r="M4" s="730"/>
      <c r="N4" s="11"/>
      <c r="O4" s="47" t="s">
        <v>44</v>
      </c>
      <c r="P4" s="9"/>
      <c r="Q4" s="4"/>
      <c r="R4" s="4"/>
      <c r="S4" s="4"/>
    </row>
    <row r="5" spans="3:19" ht="12.75">
      <c r="C5" s="4"/>
      <c r="E5" s="14"/>
      <c r="F5" s="14"/>
      <c r="G5" s="9"/>
      <c r="H5" s="9"/>
      <c r="I5" s="9"/>
      <c r="J5" s="9"/>
      <c r="K5" s="9"/>
      <c r="L5" s="9"/>
      <c r="M5" s="9"/>
      <c r="N5" s="9"/>
      <c r="O5" s="730"/>
      <c r="P5" s="730"/>
      <c r="Q5" s="9"/>
      <c r="R5" s="9"/>
      <c r="S5" s="9"/>
    </row>
    <row r="6" spans="3:19" ht="13.5" thickBot="1">
      <c r="C6" s="17"/>
      <c r="D6" s="17"/>
      <c r="E6" s="48" t="s">
        <v>45</v>
      </c>
      <c r="F6" s="17"/>
      <c r="G6" s="49"/>
      <c r="H6" s="17"/>
      <c r="I6" s="17"/>
      <c r="J6" s="17"/>
      <c r="K6" s="9"/>
      <c r="L6" s="9"/>
      <c r="M6" s="9"/>
      <c r="N6" s="9"/>
      <c r="O6" s="9"/>
      <c r="P6" s="9"/>
      <c r="Q6" s="9"/>
      <c r="R6" s="9"/>
      <c r="S6" s="9"/>
    </row>
    <row r="7" spans="11:19" ht="13.5" thickTop="1">
      <c r="K7" s="5"/>
      <c r="L7" s="5"/>
      <c r="M7" s="5"/>
      <c r="N7" s="5"/>
      <c r="O7" s="5"/>
      <c r="P7" s="5"/>
      <c r="Q7" s="5"/>
      <c r="R7" s="5"/>
      <c r="S7" s="5"/>
    </row>
    <row r="8" spans="1:22" ht="13.5" thickBot="1">
      <c r="A8" s="448"/>
      <c r="B8" s="448"/>
      <c r="C8" s="449"/>
      <c r="D8" s="448"/>
      <c r="E8" s="449"/>
      <c r="F8" s="446"/>
      <c r="G8" s="447"/>
      <c r="H8" s="446"/>
      <c r="I8" s="447"/>
      <c r="J8" s="446"/>
      <c r="K8" s="447"/>
      <c r="L8" s="446"/>
      <c r="M8" s="447"/>
      <c r="N8" s="446"/>
      <c r="O8" s="447"/>
      <c r="P8" s="446"/>
      <c r="Q8" s="447"/>
      <c r="R8" s="446"/>
      <c r="S8" s="447"/>
      <c r="T8" s="450"/>
      <c r="U8" s="451"/>
      <c r="V8" s="448"/>
    </row>
    <row r="9" spans="1:22" ht="13.5" thickTop="1">
      <c r="A9" s="452" t="s">
        <v>8</v>
      </c>
      <c r="B9" s="453" t="s">
        <v>197</v>
      </c>
      <c r="C9" s="454" t="s">
        <v>9</v>
      </c>
      <c r="D9" s="452" t="s">
        <v>10</v>
      </c>
      <c r="E9" s="454" t="s">
        <v>11</v>
      </c>
      <c r="F9" s="733" t="s">
        <v>12</v>
      </c>
      <c r="G9" s="733"/>
      <c r="H9" s="733" t="s">
        <v>13</v>
      </c>
      <c r="I9" s="733" t="s">
        <v>15</v>
      </c>
      <c r="J9" s="733" t="s">
        <v>14</v>
      </c>
      <c r="K9" s="733" t="s">
        <v>17</v>
      </c>
      <c r="L9" s="733" t="s">
        <v>15</v>
      </c>
      <c r="M9" s="733"/>
      <c r="N9" s="733" t="s">
        <v>16</v>
      </c>
      <c r="O9" s="733"/>
      <c r="P9" s="733" t="s">
        <v>17</v>
      </c>
      <c r="Q9" s="733"/>
      <c r="R9" s="733" t="s">
        <v>18</v>
      </c>
      <c r="S9" s="733"/>
      <c r="T9" s="455" t="str">
        <f>SUM(T10:T22)&amp;" out"</f>
        <v>13 out</v>
      </c>
      <c r="U9" s="456" t="str">
        <f>SUM(U10:U22)&amp;" in"</f>
        <v>13 in</v>
      </c>
      <c r="V9" s="448"/>
    </row>
    <row r="10" spans="1:22" ht="12.75">
      <c r="A10" s="457" t="s">
        <v>211</v>
      </c>
      <c r="B10" s="457" t="s">
        <v>44</v>
      </c>
      <c r="C10" s="457"/>
      <c r="D10" s="457" t="s">
        <v>24</v>
      </c>
      <c r="E10" s="458" t="s">
        <v>212</v>
      </c>
      <c r="F10" s="459" t="s">
        <v>11</v>
      </c>
      <c r="G10" s="460"/>
      <c r="H10" s="459"/>
      <c r="I10" s="460"/>
      <c r="J10" s="459"/>
      <c r="K10" s="460" t="s">
        <v>9</v>
      </c>
      <c r="L10" s="459" t="s">
        <v>11</v>
      </c>
      <c r="M10" s="460" t="s">
        <v>9</v>
      </c>
      <c r="N10" s="459" t="s">
        <v>11</v>
      </c>
      <c r="O10" s="460" t="s">
        <v>9</v>
      </c>
      <c r="P10" s="459" t="s">
        <v>11</v>
      </c>
      <c r="Q10" s="460"/>
      <c r="R10" s="459"/>
      <c r="S10" s="460" t="s">
        <v>9</v>
      </c>
      <c r="T10" s="461">
        <f aca="true" t="shared" si="0" ref="T10:U18">COUNTA(F10,H10,J10,L10,N10,P10,R10)</f>
        <v>4</v>
      </c>
      <c r="U10" s="462">
        <f t="shared" si="0"/>
        <v>4</v>
      </c>
      <c r="V10" s="448"/>
    </row>
    <row r="11" spans="1:22" ht="12.75">
      <c r="A11" s="463"/>
      <c r="B11" s="463"/>
      <c r="C11" s="464"/>
      <c r="D11" s="463" t="s">
        <v>213</v>
      </c>
      <c r="E11" s="463" t="s">
        <v>70</v>
      </c>
      <c r="F11" s="465" t="s">
        <v>11</v>
      </c>
      <c r="G11" s="466"/>
      <c r="H11" s="465"/>
      <c r="I11" s="466" t="s">
        <v>9</v>
      </c>
      <c r="J11" s="465" t="s">
        <v>11</v>
      </c>
      <c r="K11" s="466"/>
      <c r="L11" s="465"/>
      <c r="M11" s="466"/>
      <c r="N11" s="465"/>
      <c r="O11" s="466"/>
      <c r="P11" s="465"/>
      <c r="Q11" s="466"/>
      <c r="R11" s="465"/>
      <c r="S11" s="466" t="s">
        <v>9</v>
      </c>
      <c r="T11" s="461">
        <f t="shared" si="0"/>
        <v>2</v>
      </c>
      <c r="U11" s="462">
        <f t="shared" si="0"/>
        <v>2</v>
      </c>
      <c r="V11" s="448"/>
    </row>
    <row r="12" spans="1:22" ht="12.75">
      <c r="A12" s="463"/>
      <c r="B12" s="463"/>
      <c r="C12" s="458"/>
      <c r="D12" s="463" t="s">
        <v>213</v>
      </c>
      <c r="E12" s="463" t="s">
        <v>70</v>
      </c>
      <c r="F12" s="465"/>
      <c r="G12" s="466"/>
      <c r="H12" s="465"/>
      <c r="I12" s="466" t="s">
        <v>9</v>
      </c>
      <c r="J12" s="465" t="s">
        <v>11</v>
      </c>
      <c r="K12" s="466"/>
      <c r="L12" s="465"/>
      <c r="M12" s="466"/>
      <c r="N12" s="465"/>
      <c r="O12" s="466"/>
      <c r="P12" s="465"/>
      <c r="Q12" s="466"/>
      <c r="R12" s="465"/>
      <c r="S12" s="466"/>
      <c r="T12" s="461">
        <f t="shared" si="0"/>
        <v>1</v>
      </c>
      <c r="U12" s="462">
        <f t="shared" si="0"/>
        <v>1</v>
      </c>
      <c r="V12" s="448"/>
    </row>
    <row r="13" spans="1:22" ht="12.75">
      <c r="A13" s="467"/>
      <c r="B13" s="468"/>
      <c r="C13" s="469"/>
      <c r="D13" s="467" t="s">
        <v>56</v>
      </c>
      <c r="E13" s="467" t="s">
        <v>90</v>
      </c>
      <c r="F13" s="470"/>
      <c r="G13" s="471" t="s">
        <v>9</v>
      </c>
      <c r="H13" s="470" t="s">
        <v>11</v>
      </c>
      <c r="I13" s="471"/>
      <c r="J13" s="470"/>
      <c r="K13" s="471"/>
      <c r="L13" s="470"/>
      <c r="M13" s="471" t="s">
        <v>9</v>
      </c>
      <c r="N13" s="470" t="s">
        <v>11</v>
      </c>
      <c r="O13" s="466"/>
      <c r="P13" s="465"/>
      <c r="Q13" s="471" t="s">
        <v>9</v>
      </c>
      <c r="R13" s="470" t="s">
        <v>11</v>
      </c>
      <c r="S13" s="471"/>
      <c r="T13" s="461">
        <f t="shared" si="0"/>
        <v>3</v>
      </c>
      <c r="U13" s="462">
        <f t="shared" si="0"/>
        <v>3</v>
      </c>
      <c r="V13" s="448"/>
    </row>
    <row r="14" spans="1:22" ht="12.75">
      <c r="A14" s="472"/>
      <c r="B14" s="472"/>
      <c r="C14" s="457"/>
      <c r="D14" s="457" t="s">
        <v>56</v>
      </c>
      <c r="E14" s="457" t="s">
        <v>90</v>
      </c>
      <c r="F14" s="459"/>
      <c r="G14" s="460" t="s">
        <v>9</v>
      </c>
      <c r="H14" s="459" t="s">
        <v>11</v>
      </c>
      <c r="I14" s="460"/>
      <c r="J14" s="459"/>
      <c r="K14" s="460"/>
      <c r="L14" s="459"/>
      <c r="M14" s="460"/>
      <c r="N14" s="459"/>
      <c r="O14" s="460" t="s">
        <v>9</v>
      </c>
      <c r="P14" s="459" t="s">
        <v>11</v>
      </c>
      <c r="Q14" s="460" t="s">
        <v>9</v>
      </c>
      <c r="R14" s="459" t="s">
        <v>11</v>
      </c>
      <c r="S14" s="460"/>
      <c r="T14" s="461">
        <f t="shared" si="0"/>
        <v>3</v>
      </c>
      <c r="U14" s="462">
        <f t="shared" si="0"/>
        <v>3</v>
      </c>
      <c r="V14" s="448"/>
    </row>
    <row r="15" spans="1:22" ht="12.75">
      <c r="A15" s="463"/>
      <c r="B15" s="463"/>
      <c r="C15" s="463"/>
      <c r="D15" s="463"/>
      <c r="E15" s="463"/>
      <c r="F15" s="465"/>
      <c r="G15" s="466"/>
      <c r="H15" s="465"/>
      <c r="I15" s="466"/>
      <c r="J15" s="465"/>
      <c r="K15" s="466"/>
      <c r="L15" s="465"/>
      <c r="M15" s="466"/>
      <c r="N15" s="465"/>
      <c r="O15" s="466"/>
      <c r="P15" s="465"/>
      <c r="Q15" s="466"/>
      <c r="R15" s="465"/>
      <c r="S15" s="466"/>
      <c r="T15" s="461">
        <f t="shared" si="0"/>
        <v>0</v>
      </c>
      <c r="U15" s="462">
        <f t="shared" si="0"/>
        <v>0</v>
      </c>
      <c r="V15" s="448"/>
    </row>
    <row r="16" spans="1:22" ht="12.75">
      <c r="A16" s="463"/>
      <c r="B16" s="463"/>
      <c r="C16" s="463"/>
      <c r="D16" s="463"/>
      <c r="E16" s="463"/>
      <c r="F16" s="465"/>
      <c r="G16" s="466"/>
      <c r="H16" s="465"/>
      <c r="I16" s="466"/>
      <c r="J16" s="465"/>
      <c r="K16" s="466"/>
      <c r="L16" s="465"/>
      <c r="M16" s="466"/>
      <c r="N16" s="465"/>
      <c r="O16" s="466"/>
      <c r="P16" s="465"/>
      <c r="Q16" s="466"/>
      <c r="R16" s="473"/>
      <c r="S16" s="466"/>
      <c r="T16" s="461">
        <f t="shared" si="0"/>
        <v>0</v>
      </c>
      <c r="U16" s="462">
        <f t="shared" si="0"/>
        <v>0</v>
      </c>
      <c r="V16" s="448"/>
    </row>
    <row r="17" spans="1:22" ht="12.75">
      <c r="A17" s="474"/>
      <c r="B17" s="474"/>
      <c r="C17" s="475"/>
      <c r="D17" s="474"/>
      <c r="E17" s="475"/>
      <c r="F17" s="476"/>
      <c r="G17" s="477"/>
      <c r="H17" s="476"/>
      <c r="I17" s="466"/>
      <c r="J17" s="465"/>
      <c r="K17" s="477"/>
      <c r="L17" s="476"/>
      <c r="M17" s="477"/>
      <c r="N17" s="476"/>
      <c r="O17" s="477"/>
      <c r="P17" s="465"/>
      <c r="Q17" s="466"/>
      <c r="R17" s="476"/>
      <c r="S17" s="477"/>
      <c r="T17" s="461">
        <f t="shared" si="0"/>
        <v>0</v>
      </c>
      <c r="U17" s="462">
        <f t="shared" si="0"/>
        <v>0</v>
      </c>
      <c r="V17" s="448"/>
    </row>
    <row r="18" spans="1:22" ht="12.75">
      <c r="A18" s="478"/>
      <c r="B18" s="478"/>
      <c r="C18" s="479"/>
      <c r="D18" s="478"/>
      <c r="E18" s="479"/>
      <c r="F18" s="480"/>
      <c r="G18" s="481"/>
      <c r="H18" s="480"/>
      <c r="I18" s="481"/>
      <c r="J18" s="480"/>
      <c r="K18" s="482"/>
      <c r="L18" s="483"/>
      <c r="M18" s="481"/>
      <c r="N18" s="480"/>
      <c r="O18" s="481"/>
      <c r="P18" s="483"/>
      <c r="Q18" s="482"/>
      <c r="R18" s="480"/>
      <c r="S18" s="481"/>
      <c r="T18" s="461">
        <f t="shared" si="0"/>
        <v>0</v>
      </c>
      <c r="U18" s="462">
        <f t="shared" si="0"/>
        <v>0</v>
      </c>
      <c r="V18" s="448"/>
    </row>
    <row r="19" spans="1:22" ht="12.75">
      <c r="A19" s="448"/>
      <c r="B19" s="448"/>
      <c r="C19" s="449"/>
      <c r="D19" s="448"/>
      <c r="E19" s="449" t="s">
        <v>73</v>
      </c>
      <c r="F19" s="448">
        <f aca="true" t="shared" si="1" ref="F19:S19">COUNTA(F10:F18)</f>
        <v>2</v>
      </c>
      <c r="G19" s="484">
        <f t="shared" si="1"/>
        <v>2</v>
      </c>
      <c r="H19" s="448">
        <f t="shared" si="1"/>
        <v>2</v>
      </c>
      <c r="I19" s="484">
        <f t="shared" si="1"/>
        <v>2</v>
      </c>
      <c r="J19" s="448">
        <f t="shared" si="1"/>
        <v>2</v>
      </c>
      <c r="K19" s="484">
        <f t="shared" si="1"/>
        <v>1</v>
      </c>
      <c r="L19" s="448">
        <f t="shared" si="1"/>
        <v>1</v>
      </c>
      <c r="M19" s="484">
        <f t="shared" si="1"/>
        <v>2</v>
      </c>
      <c r="N19" s="448">
        <f t="shared" si="1"/>
        <v>2</v>
      </c>
      <c r="O19" s="484">
        <f t="shared" si="1"/>
        <v>2</v>
      </c>
      <c r="P19" s="448">
        <f t="shared" si="1"/>
        <v>2</v>
      </c>
      <c r="Q19" s="484">
        <f t="shared" si="1"/>
        <v>2</v>
      </c>
      <c r="R19" s="448">
        <f t="shared" si="1"/>
        <v>2</v>
      </c>
      <c r="S19" s="484">
        <f t="shared" si="1"/>
        <v>2</v>
      </c>
      <c r="T19" s="2" t="s">
        <v>125</v>
      </c>
      <c r="U19" s="451"/>
      <c r="V19" s="448"/>
    </row>
    <row r="20" spans="1:22" ht="12.75">
      <c r="A20" s="448"/>
      <c r="B20" s="448"/>
      <c r="C20" s="449"/>
      <c r="D20" s="448"/>
      <c r="E20" s="449"/>
      <c r="F20" s="446"/>
      <c r="G20" s="447"/>
      <c r="H20" s="446"/>
      <c r="I20" s="447"/>
      <c r="J20" s="446"/>
      <c r="K20" s="447"/>
      <c r="L20" s="446"/>
      <c r="M20" s="447"/>
      <c r="N20" s="446"/>
      <c r="O20" s="447"/>
      <c r="P20" s="485"/>
      <c r="Q20" s="486"/>
      <c r="R20" s="446"/>
      <c r="S20" s="447"/>
      <c r="T20" s="450"/>
      <c r="U20" s="451"/>
      <c r="V20" s="448"/>
    </row>
    <row r="21" spans="1:22" ht="12.75">
      <c r="A21" s="448"/>
      <c r="B21" s="448"/>
      <c r="C21" s="449"/>
      <c r="D21" s="448"/>
      <c r="E21" s="449"/>
      <c r="F21" s="446"/>
      <c r="G21" s="447"/>
      <c r="H21" s="446"/>
      <c r="I21" s="447"/>
      <c r="J21" s="446"/>
      <c r="K21" s="447"/>
      <c r="L21" s="446"/>
      <c r="M21" s="447"/>
      <c r="N21" s="446"/>
      <c r="O21" s="447"/>
      <c r="P21" s="487"/>
      <c r="Q21" s="486"/>
      <c r="R21" s="446"/>
      <c r="S21" s="447"/>
      <c r="T21" s="450"/>
      <c r="U21" s="451"/>
      <c r="V21" s="448"/>
    </row>
  </sheetData>
  <mergeCells count="11">
    <mergeCell ref="N9:O9"/>
    <mergeCell ref="P9:Q9"/>
    <mergeCell ref="R9:S9"/>
    <mergeCell ref="F9:G9"/>
    <mergeCell ref="H9:I9"/>
    <mergeCell ref="J9:K9"/>
    <mergeCell ref="L9:M9"/>
    <mergeCell ref="A1:S1"/>
    <mergeCell ref="E4:F4"/>
    <mergeCell ref="K4:M4"/>
    <mergeCell ref="O5:P5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="103" zoomScaleNormal="103" workbookViewId="0" topLeftCell="A1">
      <selection activeCell="C3" sqref="C3:R7"/>
    </sheetView>
  </sheetViews>
  <sheetFormatPr defaultColWidth="11.421875" defaultRowHeight="12.75"/>
  <cols>
    <col min="1" max="1" width="16.57421875" style="2" customWidth="1"/>
    <col min="2" max="2" width="13.8515625" style="2" bestFit="1" customWidth="1"/>
    <col min="3" max="3" width="11.140625" style="2" customWidth="1"/>
    <col min="4" max="4" width="7.00390625" style="2" customWidth="1"/>
    <col min="5" max="5" width="11.140625" style="2" customWidth="1"/>
    <col min="6" max="19" width="4.7109375" style="2" customWidth="1"/>
    <col min="20" max="16384" width="11.421875" style="2" customWidth="1"/>
  </cols>
  <sheetData>
    <row r="1" spans="1:19" ht="17.25">
      <c r="A1" s="729" t="s">
        <v>109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2:18" ht="12.75">
      <c r="L2" s="46" t="s">
        <v>8</v>
      </c>
      <c r="M2" s="47"/>
      <c r="N2" s="46" t="s">
        <v>51</v>
      </c>
      <c r="O2" s="47"/>
      <c r="P2" s="47"/>
      <c r="Q2" s="47"/>
      <c r="R2" s="47"/>
    </row>
    <row r="3" spans="3:19" ht="12.75">
      <c r="C3" s="4"/>
      <c r="D3" s="4"/>
      <c r="E3" s="4"/>
      <c r="F3" s="4"/>
      <c r="G3" s="4"/>
      <c r="H3" s="4"/>
      <c r="I3" s="4"/>
      <c r="J3" s="11"/>
      <c r="K3" s="11"/>
      <c r="L3" s="47" t="s">
        <v>109</v>
      </c>
      <c r="M3" s="47"/>
      <c r="N3" s="47"/>
      <c r="O3" s="47" t="s">
        <v>44</v>
      </c>
      <c r="P3" s="47"/>
      <c r="Q3" s="47"/>
      <c r="R3" s="47"/>
      <c r="S3" s="4"/>
    </row>
    <row r="4" spans="3:19" ht="12.75">
      <c r="C4" s="4"/>
      <c r="D4" s="4"/>
      <c r="E4" s="730"/>
      <c r="F4" s="730"/>
      <c r="G4" s="9"/>
      <c r="H4" s="9"/>
      <c r="I4" s="9"/>
      <c r="J4" s="9"/>
      <c r="K4" s="730"/>
      <c r="L4" s="730"/>
      <c r="M4" s="730"/>
      <c r="N4" s="11"/>
      <c r="O4" s="11"/>
      <c r="P4" s="9"/>
      <c r="Q4" s="4"/>
      <c r="R4" s="4"/>
      <c r="S4" s="4"/>
    </row>
    <row r="5" spans="3:19" ht="12.75">
      <c r="C5" s="4"/>
      <c r="D5" s="4"/>
      <c r="E5" s="13" t="s">
        <v>109</v>
      </c>
      <c r="F5" s="14"/>
      <c r="G5" s="9"/>
      <c r="H5" s="9"/>
      <c r="I5" s="9"/>
      <c r="J5" s="9"/>
      <c r="K5" s="9"/>
      <c r="L5" s="9"/>
      <c r="M5" s="9"/>
      <c r="N5" s="9"/>
      <c r="O5" s="730"/>
      <c r="P5" s="730"/>
      <c r="Q5" s="9"/>
      <c r="R5" s="9"/>
      <c r="S5" s="9"/>
    </row>
    <row r="6" spans="3:19" ht="13.5" thickBot="1">
      <c r="C6" s="17"/>
      <c r="D6" s="17"/>
      <c r="E6" s="48" t="s">
        <v>45</v>
      </c>
      <c r="F6" s="17"/>
      <c r="G6" s="49"/>
      <c r="H6" s="17"/>
      <c r="I6" s="17"/>
      <c r="J6" s="17"/>
      <c r="K6" s="9"/>
      <c r="L6" s="9"/>
      <c r="M6" s="9"/>
      <c r="N6" s="9"/>
      <c r="O6" s="9"/>
      <c r="P6" s="9"/>
      <c r="Q6" s="9"/>
      <c r="R6" s="9"/>
      <c r="S6" s="9"/>
    </row>
    <row r="7" spans="11:19" ht="13.5" thickTop="1">
      <c r="K7" s="5"/>
      <c r="L7" s="5"/>
      <c r="M7" s="5"/>
      <c r="N7" s="5"/>
      <c r="O7" s="5"/>
      <c r="P7" s="5"/>
      <c r="Q7" s="5"/>
      <c r="R7" s="5"/>
      <c r="S7" s="5"/>
    </row>
    <row r="9" ht="13.5" thickBot="1"/>
    <row r="10" spans="1:21" ht="13.5" thickTop="1">
      <c r="A10" s="50" t="s">
        <v>203</v>
      </c>
      <c r="B10" s="29" t="s">
        <v>198</v>
      </c>
      <c r="C10" s="50" t="s">
        <v>9</v>
      </c>
      <c r="D10" s="50" t="s">
        <v>10</v>
      </c>
      <c r="E10" s="50" t="s">
        <v>11</v>
      </c>
      <c r="F10" s="727" t="s">
        <v>12</v>
      </c>
      <c r="G10" s="728"/>
      <c r="H10" s="727" t="s">
        <v>13</v>
      </c>
      <c r="I10" s="728"/>
      <c r="J10" s="727" t="s">
        <v>14</v>
      </c>
      <c r="K10" s="728"/>
      <c r="L10" s="727" t="s">
        <v>15</v>
      </c>
      <c r="M10" s="728"/>
      <c r="N10" s="727" t="s">
        <v>16</v>
      </c>
      <c r="O10" s="728"/>
      <c r="P10" s="727" t="s">
        <v>17</v>
      </c>
      <c r="Q10" s="728"/>
      <c r="R10" s="727" t="s">
        <v>18</v>
      </c>
      <c r="S10" s="728"/>
      <c r="T10" s="403" t="str">
        <f>SUM(T11:T12)&amp;" out"</f>
        <v>4 out</v>
      </c>
      <c r="U10" s="402" t="str">
        <f>SUM(U11:U12)&amp;" in"</f>
        <v>4 in</v>
      </c>
    </row>
    <row r="11" spans="1:21" ht="12.75">
      <c r="A11" s="51" t="s">
        <v>109</v>
      </c>
      <c r="B11" s="51" t="s">
        <v>44</v>
      </c>
      <c r="C11" s="218"/>
      <c r="D11" s="217" t="s">
        <v>52</v>
      </c>
      <c r="E11" s="219" t="s">
        <v>110</v>
      </c>
      <c r="F11" s="220"/>
      <c r="G11" s="424" t="s">
        <v>9</v>
      </c>
      <c r="H11" s="425" t="s">
        <v>11</v>
      </c>
      <c r="I11" s="424"/>
      <c r="J11" s="425"/>
      <c r="K11" s="424"/>
      <c r="L11" s="425"/>
      <c r="M11" s="424"/>
      <c r="N11" s="425"/>
      <c r="O11" s="424" t="s">
        <v>9</v>
      </c>
      <c r="P11" s="425" t="s">
        <v>11</v>
      </c>
      <c r="Q11" s="424"/>
      <c r="R11" s="425"/>
      <c r="S11" s="424"/>
      <c r="T11" s="1">
        <f>COUNTA(F11,H11,J11,L11,N11,P11,R11)</f>
        <v>2</v>
      </c>
      <c r="U11" s="1">
        <f>COUNTA(G11,I11,K11,M11,O11,Q11,S11)</f>
        <v>2</v>
      </c>
    </row>
    <row r="12" spans="1:21" ht="13.5" thickBot="1">
      <c r="A12" s="324"/>
      <c r="B12" s="324"/>
      <c r="C12" s="222" t="s">
        <v>53</v>
      </c>
      <c r="D12" s="221" t="s">
        <v>52</v>
      </c>
      <c r="E12" s="221"/>
      <c r="F12" s="223"/>
      <c r="G12" s="426"/>
      <c r="H12" s="427"/>
      <c r="I12" s="426" t="s">
        <v>9</v>
      </c>
      <c r="J12" s="427" t="s">
        <v>11</v>
      </c>
      <c r="K12" s="426" t="s">
        <v>9</v>
      </c>
      <c r="L12" s="427" t="s">
        <v>11</v>
      </c>
      <c r="M12" s="426"/>
      <c r="N12" s="427"/>
      <c r="O12" s="426"/>
      <c r="P12" s="427"/>
      <c r="Q12" s="426"/>
      <c r="R12" s="427"/>
      <c r="S12" s="426"/>
      <c r="T12" s="1">
        <f>COUNTA(F12,H12,J12,L12,N12,P12,R12)</f>
        <v>2</v>
      </c>
      <c r="U12" s="1">
        <f>COUNTA(G12,I12,K12,M12,O12,Q12,S12)</f>
        <v>2</v>
      </c>
    </row>
    <row r="13" spans="6:21" ht="13.5" thickTop="1">
      <c r="F13" s="67">
        <f aca="true" t="shared" si="0" ref="F13:S13">COUNTA(F11:F12)</f>
        <v>0</v>
      </c>
      <c r="G13" s="216">
        <f t="shared" si="0"/>
        <v>1</v>
      </c>
      <c r="H13" s="67">
        <f t="shared" si="0"/>
        <v>1</v>
      </c>
      <c r="I13" s="216">
        <f t="shared" si="0"/>
        <v>1</v>
      </c>
      <c r="J13" s="67">
        <f t="shared" si="0"/>
        <v>1</v>
      </c>
      <c r="K13" s="216">
        <f t="shared" si="0"/>
        <v>1</v>
      </c>
      <c r="L13" s="67">
        <f t="shared" si="0"/>
        <v>1</v>
      </c>
      <c r="M13" s="216">
        <f t="shared" si="0"/>
        <v>0</v>
      </c>
      <c r="N13" s="67">
        <f t="shared" si="0"/>
        <v>0</v>
      </c>
      <c r="O13" s="216">
        <f t="shared" si="0"/>
        <v>1</v>
      </c>
      <c r="P13" s="67">
        <f t="shared" si="0"/>
        <v>1</v>
      </c>
      <c r="Q13" s="216">
        <f t="shared" si="0"/>
        <v>0</v>
      </c>
      <c r="R13" s="67">
        <f t="shared" si="0"/>
        <v>0</v>
      </c>
      <c r="S13" s="216">
        <f t="shared" si="0"/>
        <v>0</v>
      </c>
      <c r="T13" s="404" t="s">
        <v>109</v>
      </c>
      <c r="U13" s="69"/>
    </row>
  </sheetData>
  <mergeCells count="11">
    <mergeCell ref="A1:S1"/>
    <mergeCell ref="E4:F4"/>
    <mergeCell ref="K4:M4"/>
    <mergeCell ref="O5:P5"/>
    <mergeCell ref="F10:G10"/>
    <mergeCell ref="R10:S10"/>
    <mergeCell ref="P10:Q10"/>
    <mergeCell ref="N10:O10"/>
    <mergeCell ref="L10:M10"/>
    <mergeCell ref="J10:K10"/>
    <mergeCell ref="H10:I10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GridLines="0" workbookViewId="0" topLeftCell="A1">
      <selection activeCell="B12" sqref="B12"/>
    </sheetView>
  </sheetViews>
  <sheetFormatPr defaultColWidth="11.421875" defaultRowHeight="12.75"/>
  <cols>
    <col min="1" max="1" width="19.57421875" style="208" customWidth="1"/>
    <col min="2" max="2" width="15.8515625" style="208" bestFit="1" customWidth="1"/>
    <col min="3" max="3" width="13.8515625" style="306" customWidth="1"/>
    <col min="4" max="4" width="11.00390625" style="208" customWidth="1"/>
    <col min="5" max="5" width="11.7109375" style="306" customWidth="1"/>
    <col min="6" max="6" width="5.28125" style="307" customWidth="1"/>
    <col min="7" max="7" width="5.28125" style="308" customWidth="1"/>
    <col min="8" max="8" width="5.28125" style="307" customWidth="1"/>
    <col min="9" max="9" width="5.421875" style="308" customWidth="1"/>
    <col min="10" max="10" width="5.28125" style="307" customWidth="1"/>
    <col min="11" max="11" width="5.28125" style="308" customWidth="1"/>
    <col min="12" max="12" width="5.28125" style="307" customWidth="1"/>
    <col min="13" max="13" width="5.28125" style="308" customWidth="1"/>
    <col min="14" max="14" width="5.28125" style="307" customWidth="1"/>
    <col min="15" max="15" width="5.28125" style="308" customWidth="1"/>
    <col min="16" max="16" width="5.28125" style="307" customWidth="1"/>
    <col min="17" max="17" width="5.28125" style="308" customWidth="1"/>
    <col min="18" max="18" width="5.28125" style="307" customWidth="1"/>
    <col min="19" max="19" width="5.28125" style="308" customWidth="1"/>
    <col min="20" max="20" width="8.421875" style="208" customWidth="1"/>
    <col min="21" max="21" width="8.28125" style="208" customWidth="1"/>
    <col min="22" max="16384" width="12.57421875" style="208" customWidth="1"/>
  </cols>
  <sheetData>
    <row r="1" spans="1:19" ht="19.5">
      <c r="A1" s="735" t="s">
        <v>130</v>
      </c>
      <c r="B1" s="735"/>
      <c r="C1" s="735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</row>
    <row r="2" spans="1:19" s="276" customFormat="1" ht="15.75">
      <c r="A2" s="270"/>
      <c r="B2" s="270"/>
      <c r="C2" s="271"/>
      <c r="D2" s="270"/>
      <c r="E2" s="271"/>
      <c r="F2" s="272"/>
      <c r="G2" s="273"/>
      <c r="H2" s="274"/>
      <c r="I2" s="275"/>
      <c r="J2" s="274"/>
      <c r="K2" s="275"/>
      <c r="L2" s="274"/>
      <c r="M2" s="275"/>
      <c r="N2" s="274"/>
      <c r="O2" s="275"/>
      <c r="P2" s="274"/>
      <c r="Q2" s="275"/>
      <c r="R2" s="274"/>
      <c r="S2" s="275"/>
    </row>
    <row r="3" spans="1:19" s="276" customFormat="1" ht="15.75">
      <c r="A3" s="270"/>
      <c r="B3" s="270"/>
      <c r="C3" s="271"/>
      <c r="D3" s="270"/>
      <c r="E3" s="271"/>
      <c r="F3" s="272"/>
      <c r="G3" s="273"/>
      <c r="H3" s="274"/>
      <c r="I3" s="275"/>
      <c r="J3" s="274"/>
      <c r="K3" s="275"/>
      <c r="L3" s="274"/>
      <c r="M3" s="275"/>
      <c r="N3" s="274"/>
      <c r="O3" s="275"/>
      <c r="P3" s="274"/>
      <c r="Q3" s="275"/>
      <c r="R3" s="274"/>
      <c r="S3" s="275"/>
    </row>
    <row r="4" spans="4:16" s="277" customFormat="1" ht="15">
      <c r="D4" s="278"/>
      <c r="E4" s="278"/>
      <c r="F4" s="278"/>
      <c r="G4" s="278"/>
      <c r="H4" s="279"/>
      <c r="I4" s="278" t="s">
        <v>126</v>
      </c>
      <c r="J4" s="280"/>
      <c r="K4" s="280"/>
      <c r="L4" s="278"/>
      <c r="M4" s="740"/>
      <c r="N4" s="740"/>
      <c r="O4" s="740"/>
      <c r="P4" s="278"/>
    </row>
    <row r="5" spans="4:19" s="277" customFormat="1" ht="15">
      <c r="D5" s="280"/>
      <c r="E5" s="280"/>
      <c r="F5" s="280"/>
      <c r="G5" s="281"/>
      <c r="H5" s="280"/>
      <c r="I5" s="280"/>
      <c r="J5" s="280"/>
      <c r="K5" s="282"/>
      <c r="L5" s="283"/>
      <c r="M5" s="280"/>
      <c r="N5" s="283"/>
      <c r="O5" s="280"/>
      <c r="P5" s="280"/>
      <c r="Q5" s="280"/>
      <c r="R5" s="280"/>
      <c r="S5" s="280"/>
    </row>
    <row r="6" spans="4:17" s="277" customFormat="1" ht="15">
      <c r="D6" s="278"/>
      <c r="E6" s="280"/>
      <c r="F6" s="284"/>
      <c r="G6" s="285"/>
      <c r="H6" s="285"/>
      <c r="I6" s="285" t="s">
        <v>127</v>
      </c>
      <c r="J6" s="285"/>
      <c r="K6" s="285"/>
      <c r="L6" s="278"/>
      <c r="M6" s="278" t="s">
        <v>3</v>
      </c>
      <c r="N6" s="278"/>
      <c r="O6" s="278"/>
      <c r="P6" s="280"/>
      <c r="Q6" s="278"/>
    </row>
    <row r="7" spans="3:19" s="277" customFormat="1" ht="15" thickBot="1">
      <c r="C7" s="286"/>
      <c r="D7" s="286"/>
      <c r="E7" s="287"/>
      <c r="F7" s="288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</row>
    <row r="8" spans="4:16" s="277" customFormat="1" ht="15" thickTop="1">
      <c r="D8" s="289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1"/>
      <c r="P8" s="292"/>
    </row>
    <row r="9" spans="3:18" s="277" customFormat="1" ht="15">
      <c r="C9" s="278"/>
      <c r="D9" s="278"/>
      <c r="E9" s="278"/>
      <c r="F9" s="278"/>
      <c r="G9" s="278"/>
      <c r="H9" s="278"/>
      <c r="I9" s="278" t="s">
        <v>93</v>
      </c>
      <c r="J9" s="278"/>
      <c r="K9" s="278"/>
      <c r="L9" s="278"/>
      <c r="M9" s="278"/>
      <c r="N9" s="278"/>
      <c r="O9" s="278"/>
      <c r="P9" s="278"/>
      <c r="Q9" s="278"/>
      <c r="R9" s="278"/>
    </row>
    <row r="10" spans="1:19" s="276" customFormat="1" ht="15.75">
      <c r="A10" s="270"/>
      <c r="B10" s="270"/>
      <c r="C10" s="271"/>
      <c r="D10" s="270"/>
      <c r="E10" s="271"/>
      <c r="F10" s="272"/>
      <c r="G10" s="273"/>
      <c r="H10" s="274"/>
      <c r="I10" s="275"/>
      <c r="J10" s="738"/>
      <c r="K10" s="738"/>
      <c r="L10" s="738"/>
      <c r="M10" s="737"/>
      <c r="N10" s="737"/>
      <c r="O10" s="275"/>
      <c r="P10" s="274"/>
      <c r="Q10" s="275"/>
      <c r="R10" s="274"/>
      <c r="S10" s="275"/>
    </row>
    <row r="11" spans="3:19" s="276" customFormat="1" ht="16.5" thickBot="1">
      <c r="C11" s="293"/>
      <c r="E11" s="293"/>
      <c r="F11" s="274"/>
      <c r="G11" s="275"/>
      <c r="H11" s="274"/>
      <c r="I11" s="275"/>
      <c r="J11" s="274"/>
      <c r="K11" s="275"/>
      <c r="L11" s="274"/>
      <c r="M11" s="275"/>
      <c r="N11" s="274"/>
      <c r="O11" s="275"/>
      <c r="P11" s="274"/>
      <c r="Q11" s="275"/>
      <c r="R11" s="274"/>
      <c r="S11" s="275"/>
    </row>
    <row r="12" spans="1:22" s="296" customFormat="1" ht="16.5" thickTop="1">
      <c r="A12" s="294" t="s">
        <v>203</v>
      </c>
      <c r="B12" s="444" t="s">
        <v>198</v>
      </c>
      <c r="C12" s="294" t="s">
        <v>9</v>
      </c>
      <c r="D12" s="294" t="s">
        <v>60</v>
      </c>
      <c r="E12" s="294" t="s">
        <v>11</v>
      </c>
      <c r="F12" s="724" t="s">
        <v>12</v>
      </c>
      <c r="G12" s="739"/>
      <c r="H12" s="724" t="s">
        <v>13</v>
      </c>
      <c r="I12" s="734" t="s">
        <v>15</v>
      </c>
      <c r="J12" s="724" t="s">
        <v>14</v>
      </c>
      <c r="K12" s="734" t="s">
        <v>17</v>
      </c>
      <c r="L12" s="724" t="s">
        <v>15</v>
      </c>
      <c r="M12" s="734"/>
      <c r="N12" s="724" t="s">
        <v>16</v>
      </c>
      <c r="O12" s="734"/>
      <c r="P12" s="724" t="s">
        <v>17</v>
      </c>
      <c r="Q12" s="734"/>
      <c r="R12" s="724" t="s">
        <v>18</v>
      </c>
      <c r="S12" s="734"/>
      <c r="T12" s="403" t="str">
        <f>SUM(T13:T18)&amp;" out"</f>
        <v>8 out</v>
      </c>
      <c r="U12" s="402" t="str">
        <f>SUM(U13:U18)&amp;" in"</f>
        <v>8 in</v>
      </c>
      <c r="V12" s="295"/>
    </row>
    <row r="13" spans="1:21" s="299" customFormat="1" ht="15.75">
      <c r="A13" s="297" t="s">
        <v>107</v>
      </c>
      <c r="B13" s="297" t="s">
        <v>63</v>
      </c>
      <c r="C13" s="297" t="s">
        <v>128</v>
      </c>
      <c r="D13" s="319" t="s">
        <v>35</v>
      </c>
      <c r="E13" s="297"/>
      <c r="F13" s="405"/>
      <c r="G13" s="406" t="s">
        <v>9</v>
      </c>
      <c r="H13" s="405" t="s">
        <v>11</v>
      </c>
      <c r="I13" s="406"/>
      <c r="J13" s="405"/>
      <c r="K13" s="406"/>
      <c r="L13" s="405"/>
      <c r="M13" s="406"/>
      <c r="N13" s="405"/>
      <c r="O13" s="406"/>
      <c r="P13" s="405"/>
      <c r="Q13" s="406"/>
      <c r="R13" s="405"/>
      <c r="S13" s="406"/>
      <c r="T13" s="243">
        <f aca="true" t="shared" si="0" ref="T13:U18">COUNTA(F13,H13,J13,L13,N13,P13,R13)</f>
        <v>1</v>
      </c>
      <c r="U13" s="259">
        <f t="shared" si="0"/>
        <v>1</v>
      </c>
    </row>
    <row r="14" spans="1:21" s="299" customFormat="1" ht="15.75">
      <c r="A14" s="300" t="s">
        <v>129</v>
      </c>
      <c r="B14" s="300"/>
      <c r="C14" s="301" t="s">
        <v>96</v>
      </c>
      <c r="D14" s="320" t="s">
        <v>24</v>
      </c>
      <c r="E14" s="300"/>
      <c r="F14" s="407"/>
      <c r="G14" s="408"/>
      <c r="H14" s="407"/>
      <c r="I14" s="408" t="s">
        <v>9</v>
      </c>
      <c r="J14" s="407" t="s">
        <v>11</v>
      </c>
      <c r="K14" s="408"/>
      <c r="L14" s="407"/>
      <c r="M14" s="408"/>
      <c r="N14" s="407"/>
      <c r="O14" s="408" t="s">
        <v>9</v>
      </c>
      <c r="P14" s="407" t="s">
        <v>11</v>
      </c>
      <c r="Q14" s="408"/>
      <c r="R14" s="407"/>
      <c r="S14" s="408"/>
      <c r="T14" s="243">
        <f t="shared" si="0"/>
        <v>2</v>
      </c>
      <c r="U14" s="259">
        <f t="shared" si="0"/>
        <v>2</v>
      </c>
    </row>
    <row r="15" spans="1:21" s="276" customFormat="1" ht="15.75">
      <c r="A15" s="300"/>
      <c r="B15" s="300"/>
      <c r="C15" s="301" t="s">
        <v>87</v>
      </c>
      <c r="D15" s="320" t="s">
        <v>24</v>
      </c>
      <c r="E15" s="300"/>
      <c r="F15" s="407"/>
      <c r="G15" s="408"/>
      <c r="H15" s="407"/>
      <c r="I15" s="408"/>
      <c r="J15" s="407"/>
      <c r="K15" s="408"/>
      <c r="L15" s="407"/>
      <c r="M15" s="408" t="s">
        <v>9</v>
      </c>
      <c r="N15" s="407" t="s">
        <v>11</v>
      </c>
      <c r="O15" s="408"/>
      <c r="P15" s="407"/>
      <c r="Q15" s="408"/>
      <c r="R15" s="407"/>
      <c r="S15" s="408"/>
      <c r="T15" s="243">
        <f t="shared" si="0"/>
        <v>1</v>
      </c>
      <c r="U15" s="259">
        <f t="shared" si="0"/>
        <v>1</v>
      </c>
    </row>
    <row r="16" spans="1:21" s="276" customFormat="1" ht="15.75">
      <c r="A16" s="300"/>
      <c r="B16" s="300"/>
      <c r="C16" s="301" t="s">
        <v>97</v>
      </c>
      <c r="D16" s="320" t="s">
        <v>35</v>
      </c>
      <c r="E16" s="300"/>
      <c r="F16" s="407"/>
      <c r="G16" s="408" t="s">
        <v>9</v>
      </c>
      <c r="H16" s="407" t="s">
        <v>11</v>
      </c>
      <c r="I16" s="408"/>
      <c r="J16" s="407"/>
      <c r="K16" s="408"/>
      <c r="L16" s="407"/>
      <c r="M16" s="408"/>
      <c r="N16" s="407"/>
      <c r="O16" s="408"/>
      <c r="P16" s="407"/>
      <c r="Q16" s="408"/>
      <c r="R16" s="407"/>
      <c r="S16" s="408"/>
      <c r="T16" s="243">
        <f t="shared" si="0"/>
        <v>1</v>
      </c>
      <c r="U16" s="259">
        <f t="shared" si="0"/>
        <v>1</v>
      </c>
    </row>
    <row r="17" spans="1:21" s="276" customFormat="1" ht="15.75">
      <c r="A17" s="300"/>
      <c r="B17" s="300"/>
      <c r="C17" s="301" t="s">
        <v>98</v>
      </c>
      <c r="D17" s="320" t="s">
        <v>89</v>
      </c>
      <c r="E17" s="300"/>
      <c r="F17" s="407"/>
      <c r="G17" s="408" t="s">
        <v>9</v>
      </c>
      <c r="H17" s="407" t="s">
        <v>11</v>
      </c>
      <c r="I17" s="408"/>
      <c r="J17" s="407"/>
      <c r="K17" s="408"/>
      <c r="L17" s="407"/>
      <c r="M17" s="408"/>
      <c r="N17" s="407"/>
      <c r="O17" s="408"/>
      <c r="P17" s="407"/>
      <c r="Q17" s="408"/>
      <c r="R17" s="407"/>
      <c r="S17" s="408"/>
      <c r="T17" s="243">
        <f t="shared" si="0"/>
        <v>1</v>
      </c>
      <c r="U17" s="259">
        <f t="shared" si="0"/>
        <v>1</v>
      </c>
    </row>
    <row r="18" spans="1:21" s="276" customFormat="1" ht="15.75">
      <c r="A18" s="303"/>
      <c r="B18" s="303"/>
      <c r="C18" s="303"/>
      <c r="D18" s="321" t="s">
        <v>99</v>
      </c>
      <c r="E18" s="303" t="s">
        <v>100</v>
      </c>
      <c r="F18" s="409"/>
      <c r="G18" s="410"/>
      <c r="H18" s="409"/>
      <c r="I18" s="410" t="s">
        <v>9</v>
      </c>
      <c r="J18" s="409" t="s">
        <v>11</v>
      </c>
      <c r="K18" s="410"/>
      <c r="L18" s="409"/>
      <c r="M18" s="410"/>
      <c r="N18" s="409"/>
      <c r="O18" s="410" t="s">
        <v>9</v>
      </c>
      <c r="P18" s="409" t="s">
        <v>11</v>
      </c>
      <c r="Q18" s="410"/>
      <c r="R18" s="409"/>
      <c r="S18" s="410"/>
      <c r="T18" s="243">
        <f t="shared" si="0"/>
        <v>2</v>
      </c>
      <c r="U18" s="259">
        <f t="shared" si="0"/>
        <v>2</v>
      </c>
    </row>
    <row r="19" spans="3:21" s="276" customFormat="1" ht="15.75">
      <c r="C19" s="293"/>
      <c r="E19" s="293" t="s">
        <v>73</v>
      </c>
      <c r="F19" s="411">
        <f aca="true" t="shared" si="1" ref="F19:S19">COUNTA(F13:F18)</f>
        <v>0</v>
      </c>
      <c r="G19" s="412">
        <f t="shared" si="1"/>
        <v>3</v>
      </c>
      <c r="H19" s="411">
        <f t="shared" si="1"/>
        <v>3</v>
      </c>
      <c r="I19" s="412">
        <f t="shared" si="1"/>
        <v>2</v>
      </c>
      <c r="J19" s="411">
        <f t="shared" si="1"/>
        <v>2</v>
      </c>
      <c r="K19" s="412">
        <f t="shared" si="1"/>
        <v>0</v>
      </c>
      <c r="L19" s="411">
        <f t="shared" si="1"/>
        <v>0</v>
      </c>
      <c r="M19" s="412">
        <f t="shared" si="1"/>
        <v>1</v>
      </c>
      <c r="N19" s="411">
        <f t="shared" si="1"/>
        <v>1</v>
      </c>
      <c r="O19" s="412">
        <f t="shared" si="1"/>
        <v>2</v>
      </c>
      <c r="P19" s="411">
        <f t="shared" si="1"/>
        <v>2</v>
      </c>
      <c r="Q19" s="412">
        <f t="shared" si="1"/>
        <v>0</v>
      </c>
      <c r="R19" s="411">
        <f t="shared" si="1"/>
        <v>0</v>
      </c>
      <c r="S19" s="412">
        <f t="shared" si="1"/>
        <v>0</v>
      </c>
      <c r="T19" s="302" t="s">
        <v>179</v>
      </c>
      <c r="U19" s="298"/>
    </row>
    <row r="20" spans="3:20" s="276" customFormat="1" ht="15.75">
      <c r="C20" s="293"/>
      <c r="E20" s="293"/>
      <c r="F20" s="274"/>
      <c r="G20" s="275"/>
      <c r="H20" s="274"/>
      <c r="I20" s="275"/>
      <c r="J20" s="274"/>
      <c r="K20" s="275"/>
      <c r="L20" s="274"/>
      <c r="M20" s="275"/>
      <c r="N20" s="274"/>
      <c r="O20" s="275"/>
      <c r="P20" s="304"/>
      <c r="Q20" s="305"/>
      <c r="R20" s="274"/>
      <c r="S20" s="275"/>
      <c r="T20" s="302"/>
    </row>
    <row r="21" spans="3:21" s="276" customFormat="1" ht="15.75">
      <c r="C21" s="293"/>
      <c r="E21" s="293"/>
      <c r="F21" s="274"/>
      <c r="G21" s="275"/>
      <c r="H21" s="274"/>
      <c r="I21" s="275"/>
      <c r="J21" s="274"/>
      <c r="K21" s="275"/>
      <c r="L21" s="274"/>
      <c r="M21" s="275"/>
      <c r="N21" s="274"/>
      <c r="O21" s="275"/>
      <c r="P21" s="304"/>
      <c r="Q21" s="305"/>
      <c r="R21" s="274"/>
      <c r="S21" s="275"/>
      <c r="T21" s="302"/>
      <c r="U21" s="298"/>
    </row>
    <row r="22" spans="3:21" s="276" customFormat="1" ht="15.75">
      <c r="C22" s="293"/>
      <c r="E22" s="293"/>
      <c r="F22" s="274"/>
      <c r="G22" s="275"/>
      <c r="H22" s="274"/>
      <c r="I22" s="275"/>
      <c r="J22" s="274"/>
      <c r="K22" s="275"/>
      <c r="L22" s="274"/>
      <c r="M22" s="275"/>
      <c r="N22" s="274"/>
      <c r="O22" s="275"/>
      <c r="P22" s="304"/>
      <c r="Q22" s="305"/>
      <c r="R22" s="274"/>
      <c r="S22" s="275"/>
      <c r="T22" s="302"/>
      <c r="U22" s="298"/>
    </row>
    <row r="23" spans="16:21" ht="12.75">
      <c r="P23" s="309"/>
      <c r="Q23" s="310"/>
      <c r="T23" s="311"/>
      <c r="U23" s="312"/>
    </row>
    <row r="24" spans="16:21" ht="12.75">
      <c r="P24" s="309"/>
      <c r="Q24" s="310"/>
      <c r="T24" s="311"/>
      <c r="U24" s="312"/>
    </row>
    <row r="25" spans="16:21" ht="12.75">
      <c r="P25" s="309"/>
      <c r="Q25" s="310"/>
      <c r="T25" s="311"/>
      <c r="U25" s="312"/>
    </row>
    <row r="26" spans="16:21" ht="12.75">
      <c r="P26" s="313"/>
      <c r="Q26" s="314"/>
      <c r="T26" s="311"/>
      <c r="U26" s="312"/>
    </row>
    <row r="27" spans="16:21" ht="12.75">
      <c r="P27" s="313"/>
      <c r="Q27" s="314"/>
      <c r="T27" s="311"/>
      <c r="U27" s="312"/>
    </row>
    <row r="28" spans="16:21" ht="12.75">
      <c r="P28" s="309"/>
      <c r="Q28" s="310"/>
      <c r="T28" s="311"/>
      <c r="U28" s="312"/>
    </row>
    <row r="29" spans="16:21" ht="12.75">
      <c r="P29" s="309"/>
      <c r="Q29" s="314"/>
      <c r="T29" s="311"/>
      <c r="U29" s="312"/>
    </row>
    <row r="30" spans="16:21" ht="12.75">
      <c r="P30" s="313"/>
      <c r="Q30" s="314"/>
      <c r="T30" s="311"/>
      <c r="U30" s="312"/>
    </row>
    <row r="31" spans="16:21" ht="12.75">
      <c r="P31" s="309"/>
      <c r="Q31" s="314"/>
      <c r="T31" s="311"/>
      <c r="U31" s="312"/>
    </row>
    <row r="32" spans="16:21" ht="12.75">
      <c r="P32" s="309"/>
      <c r="Q32" s="310"/>
      <c r="T32" s="312"/>
      <c r="U32" s="312"/>
    </row>
    <row r="33" spans="16:22" ht="12.75">
      <c r="P33" s="309"/>
      <c r="Q33" s="310"/>
      <c r="T33" s="315"/>
      <c r="U33" s="315"/>
      <c r="V33" s="315"/>
    </row>
    <row r="34" spans="16:17" ht="12">
      <c r="P34" s="316"/>
      <c r="Q34" s="317"/>
    </row>
  </sheetData>
  <mergeCells count="11">
    <mergeCell ref="M4:O4"/>
    <mergeCell ref="R12:S12"/>
    <mergeCell ref="A1:S1"/>
    <mergeCell ref="M10:N10"/>
    <mergeCell ref="J10:L10"/>
    <mergeCell ref="F12:G12"/>
    <mergeCell ref="P12:Q12"/>
    <mergeCell ref="H12:I12"/>
    <mergeCell ref="J12:K12"/>
    <mergeCell ref="L12:M12"/>
    <mergeCell ref="N12:O1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showGridLines="0" zoomScale="103" zoomScaleNormal="103" zoomScaleSheetLayoutView="100" workbookViewId="0" topLeftCell="A1">
      <selection activeCell="R5" sqref="R5"/>
    </sheetView>
  </sheetViews>
  <sheetFormatPr defaultColWidth="11.421875" defaultRowHeight="12.75"/>
  <cols>
    <col min="1" max="1" width="20.28125" style="2" bestFit="1" customWidth="1"/>
    <col min="2" max="2" width="13.8515625" style="2" bestFit="1" customWidth="1"/>
    <col min="3" max="3" width="11.28125" style="3" customWidth="1"/>
    <col min="4" max="4" width="5.28125" style="2" customWidth="1"/>
    <col min="5" max="5" width="17.00390625" style="2" customWidth="1"/>
    <col min="6" max="19" width="4.7109375" style="2" customWidth="1"/>
    <col min="20" max="20" width="6.28125" style="1" customWidth="1"/>
    <col min="21" max="16384" width="11.421875" style="2" customWidth="1"/>
  </cols>
  <sheetData>
    <row r="1" spans="1:19" ht="17.25">
      <c r="A1" s="729" t="s">
        <v>111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0:20" ht="12.75">
      <c r="J2" s="224"/>
      <c r="T2" s="2"/>
    </row>
    <row r="3" spans="9:20" ht="12.75">
      <c r="I3" s="629" t="s">
        <v>282</v>
      </c>
      <c r="J3" s="224"/>
      <c r="T3" s="2"/>
    </row>
    <row r="4" spans="9:20" ht="12.75">
      <c r="I4" s="225"/>
      <c r="J4" s="226"/>
      <c r="T4" s="2"/>
    </row>
    <row r="5" spans="3:20" ht="12.75">
      <c r="C5" s="227"/>
      <c r="D5" s="5"/>
      <c r="E5" s="5"/>
      <c r="G5" s="9"/>
      <c r="H5" s="225"/>
      <c r="I5" s="5"/>
      <c r="J5" s="5"/>
      <c r="K5" s="226"/>
      <c r="L5" s="5"/>
      <c r="M5" s="228"/>
      <c r="N5" s="5"/>
      <c r="O5" s="5"/>
      <c r="P5" s="5"/>
      <c r="Q5" s="5"/>
      <c r="R5" s="5"/>
      <c r="S5" s="5"/>
      <c r="T5" s="2"/>
    </row>
    <row r="6" spans="3:20" ht="12.75">
      <c r="C6" s="229"/>
      <c r="D6" s="9"/>
      <c r="E6" s="9"/>
      <c r="G6" s="225"/>
      <c r="H6" s="5"/>
      <c r="I6" s="5"/>
      <c r="J6" s="9"/>
      <c r="K6" s="11"/>
      <c r="L6" s="230"/>
      <c r="M6" s="11"/>
      <c r="N6" s="11"/>
      <c r="O6" s="11"/>
      <c r="P6" s="11"/>
      <c r="Q6" s="228"/>
      <c r="R6" s="228"/>
      <c r="S6" s="9"/>
      <c r="T6" s="2"/>
    </row>
    <row r="7" spans="1:20" ht="13.5" thickBot="1">
      <c r="A7" s="5"/>
      <c r="B7" s="5"/>
      <c r="C7" s="229"/>
      <c r="D7" s="228"/>
      <c r="E7" s="231"/>
      <c r="F7" s="232"/>
      <c r="G7" s="231"/>
      <c r="H7" s="233"/>
      <c r="I7" s="233"/>
      <c r="J7" s="233"/>
      <c r="K7" s="233"/>
      <c r="L7" s="233"/>
      <c r="M7" s="230"/>
      <c r="N7" s="9"/>
      <c r="O7" s="9"/>
      <c r="P7" s="9"/>
      <c r="Q7" s="9"/>
      <c r="R7" s="9"/>
      <c r="S7" s="9"/>
      <c r="T7" s="2"/>
    </row>
    <row r="8" spans="1:21" ht="13.5" thickBot="1">
      <c r="A8" s="5"/>
      <c r="B8" s="5"/>
      <c r="C8" s="229"/>
      <c r="D8" s="234"/>
      <c r="E8" s="235"/>
      <c r="G8" s="5"/>
      <c r="H8" s="9"/>
      <c r="I8" s="9"/>
      <c r="J8" s="9"/>
      <c r="K8" s="9"/>
      <c r="L8" s="9"/>
      <c r="M8" s="236"/>
      <c r="N8" s="236"/>
      <c r="O8" s="236"/>
      <c r="P8" s="237"/>
      <c r="Q8" s="233"/>
      <c r="R8" s="233"/>
      <c r="S8" s="9"/>
      <c r="T8" s="9"/>
      <c r="U8" s="9"/>
    </row>
    <row r="9" spans="3:21" ht="13.5" thickBot="1">
      <c r="C9" s="238"/>
      <c r="D9" s="239"/>
      <c r="E9" s="239"/>
      <c r="F9" s="239"/>
      <c r="G9" s="239"/>
      <c r="H9" s="240"/>
      <c r="I9" s="236"/>
      <c r="J9" s="236"/>
      <c r="K9" s="236"/>
      <c r="L9" s="239"/>
      <c r="M9" s="239"/>
      <c r="N9" s="239"/>
      <c r="O9" s="241"/>
      <c r="P9" s="5"/>
      <c r="Q9" s="5"/>
      <c r="R9" s="5"/>
      <c r="S9" s="5"/>
      <c r="T9" s="9"/>
      <c r="U9" s="9"/>
    </row>
    <row r="10" spans="3:20" ht="13.5" thickBot="1">
      <c r="C10" s="242"/>
      <c r="D10" s="9"/>
      <c r="E10" s="9"/>
      <c r="F10" s="5"/>
      <c r="G10" s="9"/>
      <c r="H10" s="5"/>
      <c r="I10" s="11" t="s">
        <v>113</v>
      </c>
      <c r="J10" s="11"/>
      <c r="K10" s="11" t="s">
        <v>112</v>
      </c>
      <c r="L10" s="5"/>
      <c r="M10" s="5"/>
      <c r="N10" s="5"/>
      <c r="O10" s="5"/>
      <c r="P10" s="5"/>
      <c r="Q10" s="228"/>
      <c r="R10" s="5"/>
      <c r="S10" s="5"/>
      <c r="T10" s="2"/>
    </row>
    <row r="11" spans="1:21" ht="13.5" thickTop="1">
      <c r="A11" s="29" t="s">
        <v>8</v>
      </c>
      <c r="B11" s="170" t="s">
        <v>198</v>
      </c>
      <c r="C11" s="29" t="s">
        <v>9</v>
      </c>
      <c r="D11" s="29" t="s">
        <v>10</v>
      </c>
      <c r="E11" s="29" t="s">
        <v>11</v>
      </c>
      <c r="F11" s="727" t="s">
        <v>12</v>
      </c>
      <c r="G11" s="728"/>
      <c r="H11" s="727" t="s">
        <v>13</v>
      </c>
      <c r="I11" s="728"/>
      <c r="J11" s="727" t="s">
        <v>14</v>
      </c>
      <c r="K11" s="728"/>
      <c r="L11" s="727" t="s">
        <v>15</v>
      </c>
      <c r="M11" s="728"/>
      <c r="N11" s="727" t="s">
        <v>16</v>
      </c>
      <c r="O11" s="728"/>
      <c r="P11" s="727" t="s">
        <v>17</v>
      </c>
      <c r="Q11" s="728"/>
      <c r="R11" s="727" t="s">
        <v>18</v>
      </c>
      <c r="S11" s="728"/>
      <c r="T11" s="403" t="str">
        <f>SUM(T12:T16)&amp;" out"</f>
        <v>3 out</v>
      </c>
      <c r="U11" s="402" t="str">
        <f>SUM(U12:U16)&amp;" in"</f>
        <v>3 in</v>
      </c>
    </row>
    <row r="12" spans="1:21" ht="12.75">
      <c r="A12" s="31" t="s">
        <v>113</v>
      </c>
      <c r="B12" s="31" t="s">
        <v>106</v>
      </c>
      <c r="C12" s="32" t="s">
        <v>19</v>
      </c>
      <c r="D12" s="34" t="s">
        <v>24</v>
      </c>
      <c r="E12" s="31" t="s">
        <v>86</v>
      </c>
      <c r="F12" s="60"/>
      <c r="G12" s="61"/>
      <c r="H12" s="60"/>
      <c r="I12" s="61"/>
      <c r="J12" s="60"/>
      <c r="K12" s="61" t="s">
        <v>9</v>
      </c>
      <c r="L12" s="60" t="s">
        <v>11</v>
      </c>
      <c r="M12" s="61"/>
      <c r="N12" s="60"/>
      <c r="O12" s="61"/>
      <c r="P12" s="60"/>
      <c r="Q12" s="61"/>
      <c r="R12" s="60"/>
      <c r="S12" s="61"/>
      <c r="T12" s="413">
        <f aca="true" t="shared" si="0" ref="T12:U16">COUNTA(F12,H12,J12,L12,N12,P12,R12)</f>
        <v>1</v>
      </c>
      <c r="U12" s="414">
        <f t="shared" si="0"/>
        <v>1</v>
      </c>
    </row>
    <row r="13" spans="1:21" ht="12.75">
      <c r="A13" s="45"/>
      <c r="B13" s="45"/>
      <c r="C13" s="437" t="s">
        <v>22</v>
      </c>
      <c r="D13" s="45" t="s">
        <v>24</v>
      </c>
      <c r="E13" s="250" t="s">
        <v>86</v>
      </c>
      <c r="F13" s="434"/>
      <c r="G13" s="435" t="s">
        <v>9</v>
      </c>
      <c r="H13" s="434" t="s">
        <v>11</v>
      </c>
      <c r="I13" s="435"/>
      <c r="J13" s="434"/>
      <c r="K13" s="435"/>
      <c r="L13" s="434"/>
      <c r="M13" s="435" t="s">
        <v>9</v>
      </c>
      <c r="N13" s="434" t="s">
        <v>11</v>
      </c>
      <c r="O13" s="435"/>
      <c r="P13" s="434"/>
      <c r="Q13" s="435"/>
      <c r="R13" s="434"/>
      <c r="S13" s="435"/>
      <c r="T13" s="413">
        <f t="shared" si="0"/>
        <v>2</v>
      </c>
      <c r="U13" s="414">
        <f t="shared" si="0"/>
        <v>2</v>
      </c>
    </row>
    <row r="14" spans="1:21" ht="12.75">
      <c r="A14" s="31" t="s">
        <v>187</v>
      </c>
      <c r="B14" s="31" t="s">
        <v>44</v>
      </c>
      <c r="C14" s="32"/>
      <c r="D14" s="31"/>
      <c r="E14" s="31"/>
      <c r="F14" s="60"/>
      <c r="G14" s="61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413">
        <f t="shared" si="0"/>
        <v>0</v>
      </c>
      <c r="U14" s="414">
        <f t="shared" si="0"/>
        <v>0</v>
      </c>
    </row>
    <row r="15" spans="1:21" ht="12.75">
      <c r="A15" s="34"/>
      <c r="B15" s="34"/>
      <c r="C15" s="36"/>
      <c r="D15" s="34"/>
      <c r="E15" s="38"/>
      <c r="F15" s="63"/>
      <c r="G15" s="64"/>
      <c r="H15" s="63"/>
      <c r="I15" s="64"/>
      <c r="J15" s="63"/>
      <c r="K15" s="64"/>
      <c r="L15" s="63"/>
      <c r="M15" s="64"/>
      <c r="N15" s="63"/>
      <c r="O15" s="64"/>
      <c r="P15" s="63"/>
      <c r="Q15" s="64"/>
      <c r="R15" s="63"/>
      <c r="S15" s="64"/>
      <c r="T15" s="413">
        <f t="shared" si="0"/>
        <v>0</v>
      </c>
      <c r="U15" s="414">
        <f t="shared" si="0"/>
        <v>0</v>
      </c>
    </row>
    <row r="16" spans="1:38" s="37" customFormat="1" ht="12.75">
      <c r="A16" s="34"/>
      <c r="B16" s="34"/>
      <c r="C16" s="36"/>
      <c r="D16" s="34"/>
      <c r="E16" s="35"/>
      <c r="F16" s="63"/>
      <c r="G16" s="64"/>
      <c r="H16" s="63"/>
      <c r="I16" s="64"/>
      <c r="J16" s="63"/>
      <c r="K16" s="64"/>
      <c r="L16" s="63"/>
      <c r="M16" s="64"/>
      <c r="N16" s="63"/>
      <c r="O16" s="64"/>
      <c r="P16" s="63"/>
      <c r="Q16" s="64"/>
      <c r="R16" s="63"/>
      <c r="S16" s="64"/>
      <c r="T16" s="413">
        <f t="shared" si="0"/>
        <v>0</v>
      </c>
      <c r="U16" s="414">
        <f t="shared" si="0"/>
        <v>0</v>
      </c>
      <c r="V16" s="2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5:38" ht="12.75">
      <c r="E17" s="2" t="s">
        <v>73</v>
      </c>
      <c r="F17" s="243">
        <f aca="true" t="shared" si="1" ref="F17:S17">COUNTA(F12:F16)</f>
        <v>0</v>
      </c>
      <c r="G17" s="244">
        <f t="shared" si="1"/>
        <v>1</v>
      </c>
      <c r="H17" s="243">
        <f t="shared" si="1"/>
        <v>1</v>
      </c>
      <c r="I17" s="244">
        <f t="shared" si="1"/>
        <v>0</v>
      </c>
      <c r="J17" s="243">
        <f t="shared" si="1"/>
        <v>0</v>
      </c>
      <c r="K17" s="244">
        <f t="shared" si="1"/>
        <v>1</v>
      </c>
      <c r="L17" s="243">
        <f t="shared" si="1"/>
        <v>1</v>
      </c>
      <c r="M17" s="244">
        <f t="shared" si="1"/>
        <v>1</v>
      </c>
      <c r="N17" s="243">
        <f>COUNTA(N12:N16)</f>
        <v>1</v>
      </c>
      <c r="O17" s="244">
        <f t="shared" si="1"/>
        <v>0</v>
      </c>
      <c r="P17" s="243">
        <f t="shared" si="1"/>
        <v>0</v>
      </c>
      <c r="Q17" s="244">
        <f t="shared" si="1"/>
        <v>0</v>
      </c>
      <c r="R17" s="243">
        <f t="shared" si="1"/>
        <v>0</v>
      </c>
      <c r="S17" s="244">
        <f t="shared" si="1"/>
        <v>0</v>
      </c>
      <c r="T17" s="318" t="s">
        <v>111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20:38" ht="12.75">
      <c r="T18" s="212"/>
      <c r="U18" s="212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26" ht="12.75">
      <c r="P26" s="70"/>
    </row>
  </sheetData>
  <mergeCells count="8">
    <mergeCell ref="A1:S1"/>
    <mergeCell ref="F11:G11"/>
    <mergeCell ref="H11:I11"/>
    <mergeCell ref="J11:K11"/>
    <mergeCell ref="L11:M11"/>
    <mergeCell ref="N11:O11"/>
    <mergeCell ref="P11:Q11"/>
    <mergeCell ref="R11:S11"/>
  </mergeCells>
  <printOptions/>
  <pageMargins left="0.6299212598425197" right="0.62992125984251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120" zoomScaleNormal="120" workbookViewId="0" topLeftCell="A1">
      <selection activeCell="K22" sqref="K22"/>
    </sheetView>
  </sheetViews>
  <sheetFormatPr defaultColWidth="11.421875" defaultRowHeight="12.75"/>
  <cols>
    <col min="1" max="1" width="15.00390625" style="2" customWidth="1"/>
    <col min="2" max="2" width="13.28125" style="2" bestFit="1" customWidth="1"/>
    <col min="3" max="3" width="10.421875" style="2" customWidth="1"/>
    <col min="4" max="4" width="5.28125" style="2" customWidth="1"/>
    <col min="5" max="5" width="6.28125" style="2" customWidth="1"/>
    <col min="6" max="19" width="4.7109375" style="2" customWidth="1"/>
    <col min="20" max="20" width="7.00390625" style="2" customWidth="1"/>
    <col min="21" max="21" width="6.7109375" style="2" customWidth="1"/>
    <col min="22" max="16384" width="11.421875" style="2" customWidth="1"/>
  </cols>
  <sheetData>
    <row r="1" spans="1:19" ht="17.25">
      <c r="A1" s="729" t="s">
        <v>114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3" spans="3:19" ht="12.75">
      <c r="C3" s="4"/>
      <c r="D3" s="9"/>
      <c r="E3" s="9"/>
      <c r="F3" s="9"/>
      <c r="G3" s="9"/>
      <c r="H3" s="9"/>
      <c r="I3" s="9"/>
      <c r="J3" s="11"/>
      <c r="K3" s="11"/>
      <c r="L3" s="9"/>
      <c r="M3" s="730"/>
      <c r="N3" s="730"/>
      <c r="O3" s="730"/>
      <c r="P3" s="9"/>
      <c r="Q3" s="4"/>
      <c r="R3" s="4"/>
      <c r="S3" s="4"/>
    </row>
    <row r="4" spans="3:19" ht="12.75">
      <c r="C4" s="4"/>
      <c r="D4" s="11"/>
      <c r="E4" s="11"/>
      <c r="F4" s="11"/>
      <c r="G4" s="11" t="s">
        <v>115</v>
      </c>
      <c r="H4" s="11"/>
      <c r="I4" s="11"/>
      <c r="J4" s="11"/>
      <c r="K4" s="191"/>
      <c r="L4" s="192" t="s">
        <v>116</v>
      </c>
      <c r="M4" s="11"/>
      <c r="N4" s="192"/>
      <c r="O4" s="11"/>
      <c r="P4" s="11"/>
      <c r="Q4" s="11"/>
      <c r="R4" s="11"/>
      <c r="S4" s="11"/>
    </row>
    <row r="5" spans="3:19" ht="12.75">
      <c r="C5" s="4" t="s">
        <v>117</v>
      </c>
      <c r="D5" s="25" t="s">
        <v>118</v>
      </c>
      <c r="E5" s="245"/>
      <c r="F5" s="246"/>
      <c r="G5" s="25"/>
      <c r="H5" s="14"/>
      <c r="I5" s="6" t="s">
        <v>93</v>
      </c>
      <c r="J5" s="14"/>
      <c r="K5" s="14"/>
      <c r="L5" s="25"/>
      <c r="M5" s="24"/>
      <c r="N5" s="9"/>
      <c r="O5" s="5"/>
      <c r="P5" s="11"/>
      <c r="Q5" s="4"/>
      <c r="R5" s="4"/>
      <c r="S5" s="4"/>
    </row>
    <row r="6" spans="3:19" ht="13.5" thickBot="1">
      <c r="C6" s="247"/>
      <c r="D6" s="56"/>
      <c r="E6" s="248"/>
      <c r="F6" s="56"/>
      <c r="G6" s="17"/>
      <c r="H6" s="17"/>
      <c r="I6" s="17"/>
      <c r="J6" s="17"/>
      <c r="K6" s="17"/>
      <c r="L6" s="56"/>
      <c r="M6" s="17"/>
      <c r="N6" s="49"/>
      <c r="O6" s="17"/>
      <c r="P6" s="17"/>
      <c r="Q6" s="17"/>
      <c r="R6" s="17"/>
      <c r="S6" s="17"/>
    </row>
    <row r="7" spans="4:16" ht="13.5" thickTop="1">
      <c r="D7" s="249"/>
      <c r="E7" s="19"/>
      <c r="F7" s="19"/>
      <c r="G7" s="19"/>
      <c r="H7" s="19"/>
      <c r="I7" s="249"/>
      <c r="J7" s="19"/>
      <c r="K7" s="19"/>
      <c r="L7" s="19"/>
      <c r="M7" s="19"/>
      <c r="N7" s="19"/>
      <c r="O7" s="19"/>
      <c r="P7" s="19"/>
    </row>
    <row r="8" spans="3:18" ht="12.75">
      <c r="C8" s="5"/>
      <c r="D8" s="5"/>
      <c r="E8" s="5"/>
      <c r="F8" s="9"/>
      <c r="G8" s="5"/>
      <c r="H8" s="5"/>
      <c r="I8" s="5"/>
      <c r="J8" s="5"/>
      <c r="K8" s="9"/>
      <c r="L8" s="5" t="s">
        <v>3</v>
      </c>
      <c r="M8" s="5"/>
      <c r="N8" s="5"/>
      <c r="P8" s="5"/>
      <c r="Q8" s="5"/>
      <c r="R8" s="5"/>
    </row>
    <row r="9" spans="3:19" ht="12.75"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99"/>
      <c r="P9" s="9"/>
      <c r="Q9" s="200"/>
      <c r="R9" s="5"/>
      <c r="S9" s="9"/>
    </row>
    <row r="10" ht="13.5" thickBot="1"/>
    <row r="11" spans="1:21" ht="13.5" thickTop="1">
      <c r="A11" s="29" t="s">
        <v>8</v>
      </c>
      <c r="B11" s="170" t="s">
        <v>198</v>
      </c>
      <c r="C11" s="29" t="s">
        <v>9</v>
      </c>
      <c r="D11" s="29" t="s">
        <v>10</v>
      </c>
      <c r="E11" s="29" t="s">
        <v>11</v>
      </c>
      <c r="F11" s="727" t="s">
        <v>12</v>
      </c>
      <c r="G11" s="728"/>
      <c r="H11" s="727" t="s">
        <v>13</v>
      </c>
      <c r="I11" s="728"/>
      <c r="J11" s="727" t="s">
        <v>14</v>
      </c>
      <c r="K11" s="728"/>
      <c r="L11" s="727" t="s">
        <v>15</v>
      </c>
      <c r="M11" s="728"/>
      <c r="N11" s="727" t="s">
        <v>16</v>
      </c>
      <c r="O11" s="728"/>
      <c r="P11" s="727" t="s">
        <v>17</v>
      </c>
      <c r="Q11" s="728"/>
      <c r="R11" s="727" t="s">
        <v>18</v>
      </c>
      <c r="S11" s="728"/>
      <c r="T11" s="403" t="str">
        <f>SUM(T12:T21)&amp;" out"</f>
        <v>21 out</v>
      </c>
      <c r="U11" s="402" t="str">
        <f>SUM(U12:U21)&amp;" in"</f>
        <v>21 in</v>
      </c>
    </row>
    <row r="12" spans="1:21" ht="12.75">
      <c r="A12" s="31" t="s">
        <v>204</v>
      </c>
      <c r="B12" s="31" t="s">
        <v>44</v>
      </c>
      <c r="C12" s="31" t="s">
        <v>96</v>
      </c>
      <c r="D12" s="31" t="s">
        <v>24</v>
      </c>
      <c r="E12" s="31" t="s">
        <v>86</v>
      </c>
      <c r="F12" s="60"/>
      <c r="G12" s="61" t="s">
        <v>9</v>
      </c>
      <c r="H12" s="60" t="s">
        <v>11</v>
      </c>
      <c r="I12" s="61"/>
      <c r="J12" s="60"/>
      <c r="K12" s="61"/>
      <c r="L12" s="60"/>
      <c r="M12" s="61"/>
      <c r="N12" s="60"/>
      <c r="O12" s="61"/>
      <c r="P12" s="60"/>
      <c r="Q12" s="61"/>
      <c r="R12" s="60"/>
      <c r="S12" s="61"/>
      <c r="T12" s="258">
        <f aca="true" t="shared" si="0" ref="T12:T21">COUNTA(F12,H12,J12,L12,N12,P12,R12)</f>
        <v>1</v>
      </c>
      <c r="U12" s="265">
        <f aca="true" t="shared" si="1" ref="U12:U21">COUNTA(G12,I12,K12,M12,O12,Q12,S12)</f>
        <v>1</v>
      </c>
    </row>
    <row r="13" spans="1:21" ht="12.75">
      <c r="A13" s="34"/>
      <c r="B13" s="34"/>
      <c r="C13" s="34" t="s">
        <v>90</v>
      </c>
      <c r="D13" s="34" t="s">
        <v>24</v>
      </c>
      <c r="E13" s="34" t="s">
        <v>86</v>
      </c>
      <c r="F13" s="63"/>
      <c r="G13" s="64"/>
      <c r="H13" s="63"/>
      <c r="I13" s="64"/>
      <c r="J13" s="63"/>
      <c r="K13" s="64" t="s">
        <v>9</v>
      </c>
      <c r="L13" s="63" t="s">
        <v>11</v>
      </c>
      <c r="M13" s="64"/>
      <c r="N13" s="63"/>
      <c r="O13" s="64"/>
      <c r="P13" s="63"/>
      <c r="Q13" s="64"/>
      <c r="R13" s="63"/>
      <c r="S13" s="64"/>
      <c r="T13" s="258">
        <f t="shared" si="0"/>
        <v>1</v>
      </c>
      <c r="U13" s="265">
        <f t="shared" si="1"/>
        <v>1</v>
      </c>
    </row>
    <row r="14" spans="1:21" ht="12.75">
      <c r="A14" s="34"/>
      <c r="B14" s="34"/>
      <c r="C14" s="34" t="s">
        <v>95</v>
      </c>
      <c r="D14" s="34" t="s">
        <v>89</v>
      </c>
      <c r="E14" s="34" t="s">
        <v>86</v>
      </c>
      <c r="F14" s="63"/>
      <c r="G14" s="64"/>
      <c r="H14" s="63"/>
      <c r="I14" s="64" t="s">
        <v>9</v>
      </c>
      <c r="J14" s="63" t="s">
        <v>11</v>
      </c>
      <c r="K14" s="64"/>
      <c r="L14" s="63"/>
      <c r="M14" s="64" t="s">
        <v>9</v>
      </c>
      <c r="N14" s="63" t="s">
        <v>11</v>
      </c>
      <c r="O14" s="64" t="s">
        <v>85</v>
      </c>
      <c r="P14" s="63" t="s">
        <v>11</v>
      </c>
      <c r="Q14" s="64"/>
      <c r="R14" s="63"/>
      <c r="S14" s="64"/>
      <c r="T14" s="258">
        <f t="shared" si="0"/>
        <v>3</v>
      </c>
      <c r="U14" s="265">
        <f t="shared" si="1"/>
        <v>3</v>
      </c>
    </row>
    <row r="15" spans="1:21" ht="12.75">
      <c r="A15" s="31" t="s">
        <v>205</v>
      </c>
      <c r="B15" s="31" t="s">
        <v>63</v>
      </c>
      <c r="C15" s="31" t="s">
        <v>86</v>
      </c>
      <c r="D15" s="31" t="s">
        <v>24</v>
      </c>
      <c r="E15" s="31" t="s">
        <v>108</v>
      </c>
      <c r="F15" s="60" t="s">
        <v>11</v>
      </c>
      <c r="G15" s="61"/>
      <c r="H15" s="60"/>
      <c r="I15" s="61" t="s">
        <v>9</v>
      </c>
      <c r="J15" s="60" t="s">
        <v>11</v>
      </c>
      <c r="K15" s="61"/>
      <c r="L15" s="60"/>
      <c r="M15" s="61" t="s">
        <v>9</v>
      </c>
      <c r="N15" s="60" t="s">
        <v>11</v>
      </c>
      <c r="O15" s="61"/>
      <c r="P15" s="60"/>
      <c r="Q15" s="61" t="s">
        <v>9</v>
      </c>
      <c r="R15" s="60"/>
      <c r="S15" s="61"/>
      <c r="T15" s="258">
        <f t="shared" si="0"/>
        <v>3</v>
      </c>
      <c r="U15" s="265">
        <f t="shared" si="1"/>
        <v>3</v>
      </c>
    </row>
    <row r="16" spans="1:21" ht="12.75">
      <c r="A16" s="34"/>
      <c r="B16" s="34"/>
      <c r="C16" s="34" t="s">
        <v>86</v>
      </c>
      <c r="D16" s="34" t="s">
        <v>30</v>
      </c>
      <c r="E16" s="34" t="s">
        <v>108</v>
      </c>
      <c r="F16" s="63"/>
      <c r="G16" s="64" t="s">
        <v>9</v>
      </c>
      <c r="H16" s="63" t="s">
        <v>11</v>
      </c>
      <c r="I16" s="64"/>
      <c r="J16" s="63"/>
      <c r="K16" s="64" t="s">
        <v>9</v>
      </c>
      <c r="L16" s="63" t="s">
        <v>11</v>
      </c>
      <c r="M16" s="64"/>
      <c r="N16" s="63"/>
      <c r="O16" s="64" t="s">
        <v>9</v>
      </c>
      <c r="P16" s="63" t="s">
        <v>11</v>
      </c>
      <c r="Q16" s="64"/>
      <c r="R16" s="63"/>
      <c r="S16" s="64"/>
      <c r="T16" s="258">
        <f t="shared" si="0"/>
        <v>3</v>
      </c>
      <c r="U16" s="265">
        <f t="shared" si="1"/>
        <v>3</v>
      </c>
    </row>
    <row r="17" spans="1:21" ht="12.75">
      <c r="A17" s="250"/>
      <c r="B17" s="250"/>
      <c r="C17" s="250"/>
      <c r="D17" s="250"/>
      <c r="E17" s="250"/>
      <c r="F17" s="428"/>
      <c r="G17" s="187"/>
      <c r="H17" s="428"/>
      <c r="I17" s="187" t="s">
        <v>9</v>
      </c>
      <c r="J17" s="428" t="s">
        <v>11</v>
      </c>
      <c r="K17" s="187"/>
      <c r="L17" s="428"/>
      <c r="M17" s="187"/>
      <c r="N17" s="428"/>
      <c r="O17" s="187" t="s">
        <v>9</v>
      </c>
      <c r="P17" s="428" t="s">
        <v>11</v>
      </c>
      <c r="Q17" s="187"/>
      <c r="R17" s="428"/>
      <c r="S17" s="187"/>
      <c r="T17" s="258">
        <f t="shared" si="0"/>
        <v>2</v>
      </c>
      <c r="U17" s="265">
        <f t="shared" si="1"/>
        <v>2</v>
      </c>
    </row>
    <row r="18" spans="1:21" s="207" customFormat="1" ht="12.75">
      <c r="A18" s="251" t="s">
        <v>206</v>
      </c>
      <c r="B18" s="251" t="s">
        <v>63</v>
      </c>
      <c r="C18" s="252" t="s">
        <v>119</v>
      </c>
      <c r="D18" s="251" t="s">
        <v>35</v>
      </c>
      <c r="E18" s="251" t="s">
        <v>86</v>
      </c>
      <c r="F18" s="429"/>
      <c r="G18" s="188" t="s">
        <v>9</v>
      </c>
      <c r="H18" s="429" t="s">
        <v>11</v>
      </c>
      <c r="I18" s="188"/>
      <c r="J18" s="429"/>
      <c r="K18" s="188"/>
      <c r="L18" s="429"/>
      <c r="M18" s="188" t="s">
        <v>9</v>
      </c>
      <c r="N18" s="429" t="s">
        <v>11</v>
      </c>
      <c r="O18" s="188"/>
      <c r="P18" s="429"/>
      <c r="Q18" s="188"/>
      <c r="R18" s="429"/>
      <c r="S18" s="188"/>
      <c r="T18" s="258">
        <f t="shared" si="0"/>
        <v>2</v>
      </c>
      <c r="U18" s="265">
        <f t="shared" si="1"/>
        <v>2</v>
      </c>
    </row>
    <row r="19" spans="1:21" s="208" customFormat="1" ht="12.75">
      <c r="A19" s="253"/>
      <c r="B19" s="253"/>
      <c r="C19" s="254" t="s">
        <v>103</v>
      </c>
      <c r="D19" s="253" t="s">
        <v>54</v>
      </c>
      <c r="E19" s="253" t="s">
        <v>86</v>
      </c>
      <c r="F19" s="430"/>
      <c r="G19" s="431"/>
      <c r="H19" s="430"/>
      <c r="I19" s="431"/>
      <c r="J19" s="430"/>
      <c r="K19" s="431" t="s">
        <v>9</v>
      </c>
      <c r="L19" s="430" t="s">
        <v>11</v>
      </c>
      <c r="M19" s="431"/>
      <c r="N19" s="430"/>
      <c r="O19" s="431"/>
      <c r="P19" s="430"/>
      <c r="Q19" s="431"/>
      <c r="R19" s="430"/>
      <c r="S19" s="431"/>
      <c r="T19" s="258">
        <f t="shared" si="0"/>
        <v>1</v>
      </c>
      <c r="U19" s="265">
        <f t="shared" si="1"/>
        <v>1</v>
      </c>
    </row>
    <row r="20" spans="1:21" s="208" customFormat="1" ht="12.75">
      <c r="A20" s="255" t="s">
        <v>186</v>
      </c>
      <c r="B20" s="255" t="s">
        <v>44</v>
      </c>
      <c r="C20" s="256"/>
      <c r="D20" s="255" t="s">
        <v>120</v>
      </c>
      <c r="E20" s="255"/>
      <c r="F20" s="432"/>
      <c r="G20" s="433" t="s">
        <v>9</v>
      </c>
      <c r="H20" s="432" t="s">
        <v>11</v>
      </c>
      <c r="I20" s="433"/>
      <c r="J20" s="432"/>
      <c r="K20" s="433" t="s">
        <v>9</v>
      </c>
      <c r="L20" s="432" t="s">
        <v>11</v>
      </c>
      <c r="M20" s="433"/>
      <c r="N20" s="432"/>
      <c r="O20" s="433"/>
      <c r="P20" s="432"/>
      <c r="Q20" s="433" t="s">
        <v>9</v>
      </c>
      <c r="R20" s="432" t="s">
        <v>11</v>
      </c>
      <c r="S20" s="433"/>
      <c r="T20" s="258">
        <f t="shared" si="0"/>
        <v>3</v>
      </c>
      <c r="U20" s="265">
        <f t="shared" si="1"/>
        <v>3</v>
      </c>
    </row>
    <row r="21" spans="1:21" s="208" customFormat="1" ht="12.75">
      <c r="A21" s="203"/>
      <c r="B21" s="203"/>
      <c r="C21" s="204"/>
      <c r="D21" s="203" t="s">
        <v>120</v>
      </c>
      <c r="E21" s="203"/>
      <c r="F21" s="205"/>
      <c r="G21" s="206"/>
      <c r="H21" s="205"/>
      <c r="I21" s="206"/>
      <c r="J21" s="205"/>
      <c r="K21" s="206" t="s">
        <v>9</v>
      </c>
      <c r="L21" s="205" t="s">
        <v>11</v>
      </c>
      <c r="M21" s="206"/>
      <c r="N21" s="205"/>
      <c r="O21" s="206"/>
      <c r="P21" s="205"/>
      <c r="Q21" s="206" t="s">
        <v>9</v>
      </c>
      <c r="R21" s="205" t="s">
        <v>11</v>
      </c>
      <c r="S21" s="206"/>
      <c r="T21" s="258">
        <f t="shared" si="0"/>
        <v>2</v>
      </c>
      <c r="U21" s="265">
        <f t="shared" si="1"/>
        <v>2</v>
      </c>
    </row>
    <row r="22" spans="5:20" ht="12.75">
      <c r="E22" s="257" t="s">
        <v>73</v>
      </c>
      <c r="F22" s="258">
        <f aca="true" t="shared" si="2" ref="F22:S22">COUNTA(F12:F21)</f>
        <v>1</v>
      </c>
      <c r="G22" s="259">
        <f t="shared" si="2"/>
        <v>4</v>
      </c>
      <c r="H22" s="258">
        <f t="shared" si="2"/>
        <v>4</v>
      </c>
      <c r="I22" s="259">
        <f t="shared" si="2"/>
        <v>3</v>
      </c>
      <c r="J22" s="258">
        <f t="shared" si="2"/>
        <v>3</v>
      </c>
      <c r="K22" s="259">
        <f t="shared" si="2"/>
        <v>5</v>
      </c>
      <c r="L22" s="258">
        <f t="shared" si="2"/>
        <v>5</v>
      </c>
      <c r="M22" s="259">
        <f t="shared" si="2"/>
        <v>3</v>
      </c>
      <c r="N22" s="258">
        <f t="shared" si="2"/>
        <v>3</v>
      </c>
      <c r="O22" s="259">
        <f t="shared" si="2"/>
        <v>3</v>
      </c>
      <c r="P22" s="258">
        <f t="shared" si="2"/>
        <v>3</v>
      </c>
      <c r="Q22" s="259">
        <f t="shared" si="2"/>
        <v>3</v>
      </c>
      <c r="R22" s="258">
        <f t="shared" si="2"/>
        <v>2</v>
      </c>
      <c r="S22" s="259">
        <f t="shared" si="2"/>
        <v>0</v>
      </c>
      <c r="T22" s="2" t="s">
        <v>114</v>
      </c>
    </row>
    <row r="26" ht="12.75">
      <c r="E26" s="215"/>
    </row>
  </sheetData>
  <mergeCells count="9">
    <mergeCell ref="A1:S1"/>
    <mergeCell ref="M3:O3"/>
    <mergeCell ref="F11:G11"/>
    <mergeCell ref="R11:S11"/>
    <mergeCell ref="P11:Q11"/>
    <mergeCell ref="N11:O11"/>
    <mergeCell ref="L11:M11"/>
    <mergeCell ref="J11:K11"/>
    <mergeCell ref="H11:I11"/>
  </mergeCells>
  <printOptions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WD</cp:lastModifiedBy>
  <cp:lastPrinted>2010-06-02T20:25:12Z</cp:lastPrinted>
  <dcterms:created xsi:type="dcterms:W3CDTF">2009-01-27T13:41:30Z</dcterms:created>
  <dcterms:modified xsi:type="dcterms:W3CDTF">2012-03-11T10:18:00Z</dcterms:modified>
  <cp:category/>
  <cp:version/>
  <cp:contentType/>
  <cp:contentStatus/>
</cp:coreProperties>
</file>